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<sst xmlns="http://schemas.openxmlformats.org/spreadsheetml/2006/main" count="1041" uniqueCount="580">
  <si>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</si>
  <si>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</si>
  <si>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</si>
  <si>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</si>
  <si>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</si>
  <si>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</si>
  <si>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</si>
  <si>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</si>
  <si>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</si>
  <si>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</si>
  <si>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</si>
  <si>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</si>
  <si>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</si>
  <si>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</si>
  <si>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</si>
  <si>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</si>
  <si>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</si>
  <si>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</si>
  <si>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</si>
  <si>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</si>
  <si>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</si>
  <si>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</si>
  <si>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</si>
  <si>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</si>
  <si>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</si>
  <si>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</si>
  <si>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</si>
  <si>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</si>
  <si>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</si>
  <si>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</si>
  <si>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</si>
  <si>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</si>
  <si>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</si>
  <si>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</si>
  <si>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</si>
  <si>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</si>
  <si>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</si>
  <si>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</si>
  <si>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</si>
  <si>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</si>
  <si>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</si>
  <si>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</si>
  <si>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</si>
  <si>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</si>
  <si>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</si>
  <si>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</si>
  <si>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</si>
  <si>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</si>
  <si>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</si>
  <si>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</si>
  <si>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</si>
  <si>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</si>
  <si>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</si>
  <si>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</si>
  <si>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</si>
  <si>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</si>
  <si>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</si>
  <si>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</si>
  <si>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</si>
  <si>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</si>
  <si>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</si>
  <si>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</si>
  <si>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</si>
  <si>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</si>
  <si>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</si>
  <si>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</si>
  <si>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</si>
  <si>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</si>
  <si>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</si>
  <si>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</si>
  <si>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</si>
  <si>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</si>
  <si>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</si>
  <si>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</si>
  <si>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</si>
  <si>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</si>
  <si>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</si>
  <si>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</si>
  <si>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</si>
  <si>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</si>
  <si>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</si>
  <si>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</si>
  <si>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</si>
  <si>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</si>
  <si>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</si>
  <si>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</si>
  <si>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</si>
  <si>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</si>
  <si>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</si>
  <si>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</si>
  <si>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</si>
  <si>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</si>
  <si>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</si>
  <si>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</si>
  <si>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</si>
  <si>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</si>
  <si>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</si>
  <si>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</si>
  <si>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</si>
  <si>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</si>
  <si>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</si>
  <si>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</si>
  <si>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</si>
  <si>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</si>
  <si>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</si>
  <si>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</si>
  <si>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</si>
  <si>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</si>
  <si>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</si>
  <si>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</si>
  <si>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</si>
  <si>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</si>
  <si>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</si>
  <si>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</si>
  <si>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</si>
  <si>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</si>
  <si>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</si>
  <si>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</si>
  <si>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</si>
  <si>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</si>
  <si>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</si>
  <si>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</si>
  <si>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</si>
  <si>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</si>
  <si>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</si>
  <si>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</si>
  <si>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</si>
  <si>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</si>
  <si>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</si>
  <si>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</si>
  <si>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</si>
  <si>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</si>
  <si>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</si>
  <si>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</si>
  <si>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</si>
  <si>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</si>
  <si>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</si>
  <si>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</si>
  <si>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</si>
  <si>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</si>
  <si>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</si>
  <si>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</si>
  <si>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</si>
  <si>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</si>
  <si>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</si>
  <si>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</si>
  <si>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</si>
  <si>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</si>
  <si>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</si>
  <si>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</si>
  <si>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</si>
  <si>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</si>
  <si>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</si>
  <si>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</si>
  <si>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</si>
  <si>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</si>
  <si>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</si>
  <si>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</si>
  <si>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</si>
  <si>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</si>
  <si>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</si>
  <si>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</si>
  <si>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</si>
  <si>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</si>
  <si>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</si>
  <si>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</si>
  <si>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</si>
  <si>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</si>
  <si>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</si>
  <si>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</si>
  <si>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</si>
  <si>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</si>
  <si>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</si>
  <si>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</si>
  <si>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</si>
  <si>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</si>
  <si>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</si>
  <si>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</si>
  <si>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</si>
  <si>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</si>
  <si>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</si>
  <si>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</si>
  <si>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</si>
  <si>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</si>
  <si>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</si>
  <si>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</si>
  <si>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</si>
  <si>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</si>
  <si>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</si>
  <si>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</si>
  <si>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</si>
  <si>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</si>
  <si>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</si>
  <si>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</si>
  <si>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</si>
  <si>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</si>
  <si>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</si>
  <si>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</si>
  <si>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</si>
  <si>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</si>
  <si>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</si>
  <si>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</si>
  <si>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</si>
  <si>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</si>
  <si>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</si>
  <si>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</si>
  <si>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</si>
  <si>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</si>
  <si>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</si>
  <si>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</si>
  <si>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</si>
  <si>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</si>
  <si>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岡山県矢掛町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</si>
  <si>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</si>
  <si>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</si>
  <si>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</si>
  <si>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</si>
  <si>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</si>
  <si>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</si>
  <si>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</si>
  <si>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</si>
  <si>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</si>
  <si>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</si>
  <si>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</si>
  <si>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</si>
  <si>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</si>
  <si>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</si>
  <si>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</si>
  <si>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</si>
  <si>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</si>
  <si>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</si>
  <si>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</si>
  <si>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</si>
  <si>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</si>
  <si>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</si>
  <si>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</si>
  <si>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</si>
  <si>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</si>
  <si>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</si>
  <si>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</si>
  <si>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</si>
  <si>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</si>
  <si>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</si>
  <si>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</si>
  <si>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</si>
  <si>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</si>
  <si>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</si>
  <si>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</si>
  <si>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</si>
  <si>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</si>
  <si>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</si>
  <si>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</si>
  <si>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</si>
  <si>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</si>
  <si>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</si>
  <si>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</si>
  <si>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</si>
  <si>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</si>
  <si>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</si>
  <si>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</si>
  <si>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</si>
  <si>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</si>
  <si>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</si>
  <si>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</si>
  <si>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</si>
  <si>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</si>
  <si>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</si>
  <si>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</si>
  <si>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</si>
  <si>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</si>
  <si>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</si>
  <si>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</si>
  <si>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</si>
  <si>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</si>
  <si>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</si>
  <si>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</si>
  <si>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</si>
  <si>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</si>
  <si>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</si>
  <si>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</si>
  <si>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</si>
  <si>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</si>
  <si>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</si>
  <si>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</si>
  <si>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</si>
  <si>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</si>
  <si>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</si>
  <si>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</si>
  <si>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</si>
  <si>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</si>
  <si>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</si>
  <si>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</si>
  <si>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</si>
  <si>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</si>
  <si>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</si>
  <si>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</si>
  <si>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</si>
  <si>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</si>
  <si>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</si>
  <si>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</si>
  <si>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</si>
  <si>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</si>
  <si>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</si>
  <si>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</si>
  <si>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</si>
  <si>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</si>
  <si>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</si>
  <si>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</si>
  <si>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</si>
  <si>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</si>
  <si>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</si>
  <si>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</si>
  <si>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</si>
  <si>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</si>
  <si>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</si>
  <si>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</si>
  <si>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</si>
  <si>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</si>
  <si>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</si>
  <si>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</si>
  <si>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</si>
  <si>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</si>
  <si>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</si>
  <si>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</si>
  <si>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</si>
  <si>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</si>
  <si>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</si>
  <si>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</si>
  <si>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</si>
  <si>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</si>
  <si>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</si>
  <si>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</si>
  <si>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</si>
  <si>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</si>
  <si>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</si>
  <si>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</si>
  <si>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</si>
  <si>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</si>
  <si>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</si>
  <si>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</si>
  <si>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</si>
  <si>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</si>
  <si>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</si>
  <si>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</si>
  <si>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</si>
  <si>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</si>
  <si>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</si>
  <si>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</si>
  <si>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</si>
  <si>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</si>
  <si>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</si>
  <si>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</si>
  <si>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</si>
  <si>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</si>
  <si>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</si>
  <si>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</si>
  <si>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</si>
  <si>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</si>
  <si>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</si>
  <si>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</si>
  <si>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</si>
  <si>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</si>
  <si>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</si>
  <si>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岡山県矢掛町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</si>
  <si>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</si>
  <si>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</si>
  <si>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</si>
  <si>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</si>
  <si>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</si>
  <si>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</si>
  <si>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</si>
  <si>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</si>
  <si>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</si>
  <si>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</si>
  <si>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</si>
  <si>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</si>
  <si>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</si>
  <si>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</si>
  <si>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</si>
  <si>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</si>
  <si>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</si>
  <si>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</si>
  <si>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</si>
  <si>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</si>
  <si>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矢掛町住宅新築資金等貸付事業特別会計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</si>
  <si>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</si>
  <si>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</si>
  <si>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</si>
  <si>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</si>
  <si>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</si>
  <si>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</si>
  <si>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</si>
  <si>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</si>
  <si>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</si>
  <si>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</si>
  <si>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</si>
  <si>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</si>
  <si>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</si>
  <si>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</si>
  <si>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</si>
  <si>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</si>
  <si>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</si>
  <si>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</si>
  <si>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</si>
  <si>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</si>
  <si>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</si>
  <si>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矢掛町公共下水道事業特別会計</t>
    <phoneticPr fontId="5"/>
  </si>
  <si>
    <t>法非適用企業</t>
    <phoneticPr fontId="5"/>
  </si>
  <si>
    <t>矢掛町農業集落排水事業特別会計</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</si>
  <si>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</si>
  <si>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</si>
  <si>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</si>
  <si>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</si>
  <si>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</si>
  <si>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</si>
  <si>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</si>
  <si>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</si>
  <si>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</si>
  <si>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</si>
  <si>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</si>
  <si>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</si>
  <si>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</si>
  <si>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</si>
  <si>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</si>
  <si>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</si>
  <si>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</si>
  <si>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</si>
  <si>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</si>
  <si>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</si>
  <si>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</si>
  <si>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</si>
  <si>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</si>
  <si>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</si>
  <si>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</si>
  <si>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</si>
  <si>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</si>
  <si>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</si>
  <si>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</si>
  <si>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</si>
  <si>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</si>
  <si>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</si>
  <si>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</si>
  <si>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</si>
  <si>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</si>
  <si>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</si>
  <si>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</si>
  <si>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</si>
  <si>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</si>
  <si>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</si>
  <si>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</si>
  <si>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</si>
  <si>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</si>
  <si>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</si>
  <si>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</si>
  <si>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</si>
  <si>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</si>
  <si>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</si>
  <si>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</si>
  <si>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</si>
  <si>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</si>
  <si>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</si>
  <si>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</si>
  <si>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</si>
  <si>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</si>
  <si>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</si>
  <si>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矢掛町農業集落排水事業特別会計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</si>
  <si>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</si>
  <si>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</si>
  <si>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</si>
  <si>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</si>
  <si>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</si>
  <si>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</si>
  <si>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</si>
  <si>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</si>
  <si>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</si>
  <si>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</si>
  <si>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</si>
  <si>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</si>
  <si>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</si>
  <si>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</si>
  <si>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</si>
  <si>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</si>
  <si>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</si>
  <si>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</si>
  <si>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</si>
  <si>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</si>
  <si>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</si>
  <si>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</si>
  <si>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</si>
  <si>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</si>
  <si>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</si>
  <si>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</si>
  <si>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</si>
  <si>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</si>
  <si>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</si>
  <si>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</si>
  <si>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</si>
  <si>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</si>
  <si>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</si>
  <si>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</si>
  <si>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</si>
  <si>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</si>
  <si>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</si>
  <si>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</si>
  <si>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</si>
  <si>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</si>
  <si>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</si>
  <si>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</si>
  <si>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</si>
  <si>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</si>
  <si>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</si>
  <si>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</si>
  <si>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</si>
  <si>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</si>
  <si>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</si>
  <si>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</si>
  <si>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</si>
  <si>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</si>
  <si>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</si>
  <si>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</si>
  <si>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</si>
  <si>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</si>
  <si>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</si>
  <si>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</si>
  <si>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</si>
  <si>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</si>
  <si>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</si>
  <si>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</si>
  <si>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</si>
  <si>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</si>
  <si>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</si>
  <si>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</si>
  <si>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</si>
  <si>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</si>
  <si>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</si>
  <si>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</si>
  <si>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</si>
  <si>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</si>
  <si>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</si>
  <si>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</si>
  <si>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</si>
  <si>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</si>
  <si>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</si>
  <si>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</si>
  <si>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</si>
  <si>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</si>
  <si>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</si>
  <si>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</si>
  <si>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</si>
  <si>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</si>
  <si>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</si>
  <si>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</si>
  <si>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</si>
  <si>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</si>
  <si>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0.68</t>
  </si>
  <si>
    <t>▲ 3.73</t>
  </si>
  <si>
    <t>▲ 15.69</t>
  </si>
  <si>
    <t>矢掛町病院事業会計</t>
  </si>
  <si>
    <t>矢掛町水道事業会計</t>
  </si>
  <si>
    <t>一般会計</t>
  </si>
  <si>
    <t>矢掛町介護老人保健施設事業会計</t>
  </si>
  <si>
    <t>矢掛町国民健康保険事業特別会計</t>
  </si>
  <si>
    <t>矢掛町介護保険事業特別会計</t>
  </si>
  <si>
    <t>矢掛町公共下水道事業特別会計</t>
  </si>
  <si>
    <t>矢掛町農業集落排水事業特別会計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</si>
  <si>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</si>
  <si>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</si>
  <si>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</si>
  <si>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</si>
  <si>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</si>
  <si>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</si>
  <si>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</si>
  <si>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</si>
  <si>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</si>
  <si>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</si>
  <si>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</si>
  <si>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</si>
  <si>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</si>
  <si>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将来負担比率が数値なしのため、該当数値なし。
　将来負担比率については、類似団体平均と比較して大きく下回っているが、その主な要因としては、財政調整基金や減債基金等への積み立てにより、将来負担を上回る基金残高となっていることが挙げられる。（将来負担比率の分析については、「（３）市町村財政分析比較表」も併せて参照してください。）</t>
    <phoneticPr fontId="5"/>
  </si>
  <si>
    <t>将来負担比率が数値なしのため、該当数値なし。
（将来負担比率及び実質公債費比率の分析については、上記及び「（３）市町村財政比較分析表」を参照してください。）</t>
    <rPh sb="0" eb="2">
      <t>ショウライ</t>
    </rPh>
    <rPh sb="2" eb="4">
      <t>フタン</t>
    </rPh>
    <rPh sb="4" eb="6">
      <t>ヒリツ</t>
    </rPh>
    <rPh sb="7" eb="9">
      <t>スウチ</t>
    </rPh>
    <rPh sb="15" eb="17">
      <t>ガイトウ</t>
    </rPh>
    <rPh sb="17" eb="19">
      <t>スウチ</t>
    </rPh>
    <rPh sb="24" eb="26">
      <t>ショウライ</t>
    </rPh>
    <rPh sb="26" eb="28">
      <t>フタン</t>
    </rPh>
    <rPh sb="28" eb="30">
      <t>ヒリツ</t>
    </rPh>
    <rPh sb="30" eb="31">
      <t>オヨ</t>
    </rPh>
    <rPh sb="32" eb="34">
      <t>ジッシツ</t>
    </rPh>
    <rPh sb="34" eb="37">
      <t>コウサイヒ</t>
    </rPh>
    <rPh sb="37" eb="39">
      <t>ヒリツ</t>
    </rPh>
    <rPh sb="40" eb="42">
      <t>ブンセキ</t>
    </rPh>
    <rPh sb="48" eb="50">
      <t>ジョウキ</t>
    </rPh>
    <rPh sb="50" eb="51">
      <t>オヨ</t>
    </rPh>
    <rPh sb="56" eb="59">
      <t>シチョウソン</t>
    </rPh>
    <rPh sb="59" eb="61">
      <t>ザイセイ</t>
    </rPh>
    <rPh sb="61" eb="63">
      <t>ヒカク</t>
    </rPh>
    <rPh sb="63" eb="65">
      <t>ブンセキ</t>
    </rPh>
    <rPh sb="65" eb="66">
      <t>オモテ</t>
    </rPh>
    <rPh sb="68" eb="70">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</si>
</sst>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012A-4E6F-B579-3BC42BA3D6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106311</c:v>
                </c:pt>
                <c:pt idx="1">
                  <c:v>132003</c:v>
                </c:pt>
                <c:pt idx="2">
                  <c:v>63017</c:v>
                </c:pt>
                <c:pt idx="3">
                  <c:v>76528</c:v>
                </c:pt>
                <c:pt idx="4">
                  <c:v>115091</c:v>
                </c:pt>
              </c:numCache>
            </c:numRef>
          </c:val>
          <c:smooth val="0"/>
          <c:extLst xmlns:c16r2="http://schemas.microsoft.com/office/drawing/2015/06/chart">
            <c:ext xmlns:c16="http://schemas.microsoft.com/office/drawing/2014/chart" uri="{C3380CC4-5D6E-409C-BE32-E72D297353CC}">
              <c16:uniqueId val="{00000001-012A-4E6F-B579-3BC42BA3D626}"/>
            </c:ext>
          </c:extLst>
        </c:ser>
        <c:dLbls>
          <c:showLegendKey val="0"/>
          <c:showVal val="0"/>
          <c:showCatName val="0"/>
          <c:showSerName val="0"/>
          <c:showPercent val="0"/>
          <c:showBubbleSize val="0"/>
        </c:dLbls>
        <c:marker val="1"/>
        <c:smooth val="0"/>
        <c:axId val="113462272"/>
        <c:axId val="113476736"/>
      </c:lineChart>
      <c:catAx>
        <c:axId val="113462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476736"/>
        <c:crosses val="autoZero"/>
        <c:auto val="1"/>
        <c:lblAlgn val="ctr"/>
        <c:lblOffset val="100"/>
        <c:tickLblSkip val="1"/>
        <c:tickMarkSkip val="1"/>
        <c:noMultiLvlLbl val="0"/>
      </c:catAx>
      <c:valAx>
        <c:axId val="1134767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46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10.72</c:v>
                </c:pt>
                <c:pt idx="1">
                  <c:v>12.32</c:v>
                </c:pt>
                <c:pt idx="2">
                  <c:v>9.17</c:v>
                </c:pt>
                <c:pt idx="3">
                  <c:v>8.27</c:v>
                </c:pt>
                <c:pt idx="4">
                  <c:v>7.77</c:v>
                </c:pt>
              </c:numCache>
            </c:numRef>
          </c:val>
          <c:extLst xmlns:c16r2="http://schemas.microsoft.com/office/drawing/2015/06/chart">
            <c:ext xmlns:c16="http://schemas.microsoft.com/office/drawing/2014/chart" uri="{C3380CC4-5D6E-409C-BE32-E72D297353CC}">
              <c16:uniqueId val="{00000000-6822-4BA7-BDB3-C42AE459FA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78.930000000000007</c:v>
                </c:pt>
                <c:pt idx="1">
                  <c:v>82.02</c:v>
                </c:pt>
                <c:pt idx="2">
                  <c:v>81.489999999999995</c:v>
                </c:pt>
                <c:pt idx="3">
                  <c:v>73.099999999999994</c:v>
                </c:pt>
                <c:pt idx="4">
                  <c:v>92.21</c:v>
                </c:pt>
              </c:numCache>
            </c:numRef>
          </c:val>
          <c:extLst xmlns:c16r2="http://schemas.microsoft.com/office/drawing/2015/06/chart">
            <c:ext xmlns:c16="http://schemas.microsoft.com/office/drawing/2014/chart" uri="{C3380CC4-5D6E-409C-BE32-E72D297353CC}">
              <c16:uniqueId val="{00000001-6822-4BA7-BDB3-C42AE459FA9A}"/>
            </c:ext>
          </c:extLst>
        </c:ser>
        <c:dLbls>
          <c:showLegendKey val="0"/>
          <c:showVal val="0"/>
          <c:showCatName val="0"/>
          <c:showSerName val="0"/>
          <c:showPercent val="0"/>
          <c:showBubbleSize val="0"/>
        </c:dLbls>
        <c:gapWidth val="250"/>
        <c:overlap val="100"/>
        <c:axId val="207332480"/>
        <c:axId val="20733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2.19</c:v>
                </c:pt>
                <c:pt idx="1">
                  <c:v>-0.68</c:v>
                </c:pt>
                <c:pt idx="2">
                  <c:v>-3.73</c:v>
                </c:pt>
                <c:pt idx="3">
                  <c:v>-15.69</c:v>
                </c:pt>
                <c:pt idx="4">
                  <c:v>15.34</c:v>
                </c:pt>
              </c:numCache>
            </c:numRef>
          </c:val>
          <c:smooth val="0"/>
          <c:extLst xmlns:c16r2="http://schemas.microsoft.com/office/drawing/2015/06/chart">
            <c:ext xmlns:c16="http://schemas.microsoft.com/office/drawing/2014/chart" uri="{C3380CC4-5D6E-409C-BE32-E72D297353CC}">
              <c16:uniqueId val="{00000002-6822-4BA7-BDB3-C42AE459FA9A}"/>
            </c:ext>
          </c:extLst>
        </c:ser>
        <c:dLbls>
          <c:showLegendKey val="0"/>
          <c:showVal val="0"/>
          <c:showCatName val="0"/>
          <c:showSerName val="0"/>
          <c:showPercent val="0"/>
          <c:showBubbleSize val="0"/>
        </c:dLbls>
        <c:marker val="1"/>
        <c:smooth val="0"/>
        <c:axId val="207332480"/>
        <c:axId val="207334400"/>
      </c:lineChart>
      <c:catAx>
        <c:axId val="2073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334400"/>
        <c:crosses val="autoZero"/>
        <c:auto val="1"/>
        <c:lblAlgn val="ctr"/>
        <c:lblOffset val="100"/>
        <c:tickLblSkip val="1"/>
        <c:tickMarkSkip val="1"/>
        <c:noMultiLvlLbl val="0"/>
      </c:catAx>
      <c:valAx>
        <c:axId val="20733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3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0.48</c:v>
                </c:pt>
                <c:pt idx="2">
                  <c:v>#N/A</c:v>
                </c:pt>
                <c:pt idx="3">
                  <c:v>0.43</c:v>
                </c:pt>
                <c:pt idx="4">
                  <c:v>#N/A</c:v>
                </c:pt>
                <c:pt idx="5">
                  <c:v>0.47</c:v>
                </c:pt>
                <c:pt idx="6">
                  <c:v>#N/A</c:v>
                </c:pt>
                <c:pt idx="7">
                  <c:v>0.43</c:v>
                </c:pt>
                <c:pt idx="8">
                  <c:v>#N/A</c:v>
                </c:pt>
                <c:pt idx="9">
                  <c:v>0.5</c:v>
                </c:pt>
              </c:numCache>
            </c:numRef>
          </c:val>
          <c:extLst xmlns:c16r2="http://schemas.microsoft.com/office/drawing/2015/06/chart">
            <c:ext xmlns:c16="http://schemas.microsoft.com/office/drawing/2014/chart" uri="{C3380CC4-5D6E-409C-BE32-E72D297353CC}">
              <c16:uniqueId val="{00000000-991D-4B56-A8A7-3E673DEB43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91D-4B56-A8A7-3E673DEB43E4}"/>
            </c:ext>
          </c:extLst>
        </c:ser>
        <c:ser>
          <c:idx val="2"/>
          <c:order val="2"/>
          <c:tx>
            <c:strRef>
              <c:f>データシート!$A$29</c:f>
              <c:strCache>
                <c:ptCount val="1"/>
                <c:pt idx="0">
                  <c:v>矢掛町農業集落排水事業特別会計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0.31</c:v>
                </c:pt>
                <c:pt idx="4">
                  <c:v>#N/A</c:v>
                </c:pt>
                <c:pt idx="5">
                  <c:v>0.18</c:v>
                </c:pt>
                <c:pt idx="6">
                  <c:v>#N/A</c:v>
                </c:pt>
                <c:pt idx="7">
                  <c:v>0.31</c:v>
                </c:pt>
                <c:pt idx="8">
                  <c:v>#N/A</c:v>
                </c:pt>
                <c:pt idx="9">
                  <c:v>0.49</c:v>
                </c:pt>
              </c:numCache>
            </c:numRef>
          </c:val>
          <c:extLst xmlns:c16r2="http://schemas.microsoft.com/office/drawing/2015/06/chart">
            <c:ext xmlns:c16="http://schemas.microsoft.com/office/drawing/2014/chart" uri="{C3380CC4-5D6E-409C-BE32-E72D297353CC}">
              <c16:uniqueId val="{00000002-991D-4B56-A8A7-3E673DEB43E4}"/>
            </c:ext>
          </c:extLst>
        </c:ser>
        <c:ser>
          <c:idx val="3"/>
          <c:order val="3"/>
          <c:tx>
            <c:strRef>
              <c:f>データシート!$A$30</c:f>
              <c:strCache>
                <c:ptCount val="1"/>
                <c:pt idx="0">
                  <c:v>矢掛町公共下水道事業特別会計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0.46</c:v>
                </c:pt>
                <c:pt idx="2">
                  <c:v>#N/A</c:v>
                </c:pt>
                <c:pt idx="3">
                  <c:v>0.77</c:v>
                </c:pt>
                <c:pt idx="4">
                  <c:v>#N/A</c:v>
                </c:pt>
                <c:pt idx="5">
                  <c:v>0.88</c:v>
                </c:pt>
                <c:pt idx="6">
                  <c:v>#N/A</c:v>
                </c:pt>
                <c:pt idx="7">
                  <c:v>3.35</c:v>
                </c:pt>
                <c:pt idx="8">
                  <c:v>#N/A</c:v>
                </c:pt>
                <c:pt idx="9">
                  <c:v>1.99</c:v>
                </c:pt>
              </c:numCache>
            </c:numRef>
          </c:val>
          <c:extLst xmlns:c16r2="http://schemas.microsoft.com/office/drawing/2015/06/chart">
            <c:ext xmlns:c16="http://schemas.microsoft.com/office/drawing/2014/chart" uri="{C3380CC4-5D6E-409C-BE32-E72D297353CC}">
              <c16:uniqueId val="{00000003-991D-4B56-A8A7-3E673DEB43E4}"/>
            </c:ext>
          </c:extLst>
        </c:ser>
        <c:ser>
          <c:idx val="4"/>
          <c:order val="4"/>
          <c:tx>
            <c:strRef>
              <c:f>データシート!$A$31</c:f>
              <c:strCache>
                <c:ptCount val="1"/>
                <c:pt idx="0">
                  <c:v>矢掛町介護保険事業特別会計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2.73</c:v>
                </c:pt>
                <c:pt idx="2">
                  <c:v>#N/A</c:v>
                </c:pt>
                <c:pt idx="3">
                  <c:v>2.23</c:v>
                </c:pt>
                <c:pt idx="4">
                  <c:v>#N/A</c:v>
                </c:pt>
                <c:pt idx="5">
                  <c:v>2.62</c:v>
                </c:pt>
                <c:pt idx="6">
                  <c:v>#N/A</c:v>
                </c:pt>
                <c:pt idx="7">
                  <c:v>2.79</c:v>
                </c:pt>
                <c:pt idx="8">
                  <c:v>#N/A</c:v>
                </c:pt>
                <c:pt idx="9">
                  <c:v>2.99</c:v>
                </c:pt>
              </c:numCache>
            </c:numRef>
          </c:val>
          <c:extLst xmlns:c16r2="http://schemas.microsoft.com/office/drawing/2015/06/chart">
            <c:ext xmlns:c16="http://schemas.microsoft.com/office/drawing/2014/chart" uri="{C3380CC4-5D6E-409C-BE32-E72D297353CC}">
              <c16:uniqueId val="{00000004-991D-4B56-A8A7-3E673DEB43E4}"/>
            </c:ext>
          </c:extLst>
        </c:ser>
        <c:ser>
          <c:idx val="5"/>
          <c:order val="5"/>
          <c:tx>
            <c:strRef>
              <c:f>データシート!$A$32</c:f>
              <c:strCache>
                <c:ptCount val="1"/>
                <c:pt idx="0">
                  <c:v>矢掛町国民健康保険事業特別会計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4.54</c:v>
                </c:pt>
                <c:pt idx="2">
                  <c:v>#N/A</c:v>
                </c:pt>
                <c:pt idx="3">
                  <c:v>3.19</c:v>
                </c:pt>
                <c:pt idx="4">
                  <c:v>#N/A</c:v>
                </c:pt>
                <c:pt idx="5">
                  <c:v>3.26</c:v>
                </c:pt>
                <c:pt idx="6">
                  <c:v>#N/A</c:v>
                </c:pt>
                <c:pt idx="7">
                  <c:v>3.97</c:v>
                </c:pt>
                <c:pt idx="8">
                  <c:v>#N/A</c:v>
                </c:pt>
                <c:pt idx="9">
                  <c:v>3.26</c:v>
                </c:pt>
              </c:numCache>
            </c:numRef>
          </c:val>
          <c:extLst xmlns:c16r2="http://schemas.microsoft.com/office/drawing/2015/06/chart">
            <c:ext xmlns:c16="http://schemas.microsoft.com/office/drawing/2014/chart" uri="{C3380CC4-5D6E-409C-BE32-E72D297353CC}">
              <c16:uniqueId val="{00000005-991D-4B56-A8A7-3E673DEB43E4}"/>
            </c:ext>
          </c:extLst>
        </c:ser>
        <c:ser>
          <c:idx val="6"/>
          <c:order val="6"/>
          <c:tx>
            <c:strRef>
              <c:f>データシート!$A$33</c:f>
              <c:strCache>
                <c:ptCount val="1"/>
                <c:pt idx="0">
                  <c:v>矢掛町介護老人保健施設事業会計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6.22</c:v>
                </c:pt>
                <c:pt idx="2">
                  <c:v>#N/A</c:v>
                </c:pt>
                <c:pt idx="3">
                  <c:v>6.21</c:v>
                </c:pt>
                <c:pt idx="4">
                  <c:v>#N/A</c:v>
                </c:pt>
                <c:pt idx="5">
                  <c:v>4.9400000000000004</c:v>
                </c:pt>
                <c:pt idx="6">
                  <c:v>#N/A</c:v>
                </c:pt>
                <c:pt idx="7">
                  <c:v>3.8</c:v>
                </c:pt>
                <c:pt idx="8">
                  <c:v>#N/A</c:v>
                </c:pt>
                <c:pt idx="9">
                  <c:v>4.8099999999999996</c:v>
                </c:pt>
              </c:numCache>
            </c:numRef>
          </c:val>
          <c:extLst xmlns:c16r2="http://schemas.microsoft.com/office/drawing/2015/06/chart">
            <c:ext xmlns:c16="http://schemas.microsoft.com/office/drawing/2014/chart" uri="{C3380CC4-5D6E-409C-BE32-E72D297353CC}">
              <c16:uniqueId val="{00000006-991D-4B56-A8A7-3E673DEB43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10.46</c:v>
                </c:pt>
                <c:pt idx="2">
                  <c:v>#N/A</c:v>
                </c:pt>
                <c:pt idx="3">
                  <c:v>12.12</c:v>
                </c:pt>
                <c:pt idx="4">
                  <c:v>#N/A</c:v>
                </c:pt>
                <c:pt idx="5">
                  <c:v>8.9600000000000009</c:v>
                </c:pt>
                <c:pt idx="6">
                  <c:v>#N/A</c:v>
                </c:pt>
                <c:pt idx="7">
                  <c:v>8.1300000000000008</c:v>
                </c:pt>
                <c:pt idx="8">
                  <c:v>#N/A</c:v>
                </c:pt>
                <c:pt idx="9">
                  <c:v>7.57</c:v>
                </c:pt>
              </c:numCache>
            </c:numRef>
          </c:val>
          <c:extLst xmlns:c16r2="http://schemas.microsoft.com/office/drawing/2015/06/chart">
            <c:ext xmlns:c16="http://schemas.microsoft.com/office/drawing/2014/chart" uri="{C3380CC4-5D6E-409C-BE32-E72D297353CC}">
              <c16:uniqueId val="{00000007-991D-4B56-A8A7-3E673DEB43E4}"/>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12.33</c:v>
                </c:pt>
                <c:pt idx="2">
                  <c:v>#N/A</c:v>
                </c:pt>
                <c:pt idx="3">
                  <c:v>13.64</c:v>
                </c:pt>
                <c:pt idx="4">
                  <c:v>#N/A</c:v>
                </c:pt>
                <c:pt idx="5">
                  <c:v>12.96</c:v>
                </c:pt>
                <c:pt idx="6">
                  <c:v>#N/A</c:v>
                </c:pt>
                <c:pt idx="7">
                  <c:v>9.5500000000000007</c:v>
                </c:pt>
                <c:pt idx="8">
                  <c:v>#N/A</c:v>
                </c:pt>
                <c:pt idx="9">
                  <c:v>9.24</c:v>
                </c:pt>
              </c:numCache>
            </c:numRef>
          </c:val>
          <c:extLst xmlns:c16r2="http://schemas.microsoft.com/office/drawing/2015/06/chart">
            <c:ext xmlns:c16="http://schemas.microsoft.com/office/drawing/2014/chart" uri="{C3380CC4-5D6E-409C-BE32-E72D297353CC}">
              <c16:uniqueId val="{00000008-991D-4B56-A8A7-3E673DEB43E4}"/>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19.809999999999999</c:v>
                </c:pt>
                <c:pt idx="2">
                  <c:v>#N/A</c:v>
                </c:pt>
                <c:pt idx="3">
                  <c:v>20.14</c:v>
                </c:pt>
                <c:pt idx="4">
                  <c:v>#N/A</c:v>
                </c:pt>
                <c:pt idx="5">
                  <c:v>18.48</c:v>
                </c:pt>
                <c:pt idx="6">
                  <c:v>#N/A</c:v>
                </c:pt>
                <c:pt idx="7">
                  <c:v>15.48</c:v>
                </c:pt>
                <c:pt idx="8">
                  <c:v>#N/A</c:v>
                </c:pt>
                <c:pt idx="9">
                  <c:v>15.13</c:v>
                </c:pt>
              </c:numCache>
            </c:numRef>
          </c:val>
          <c:extLst xmlns:c16r2="http://schemas.microsoft.com/office/drawing/2015/06/chart">
            <c:ext xmlns:c16="http://schemas.microsoft.com/office/drawing/2014/chart" uri="{C3380CC4-5D6E-409C-BE32-E72D297353CC}">
              <c16:uniqueId val="{00000009-991D-4B56-A8A7-3E673DEB43E4}"/>
            </c:ext>
          </c:extLst>
        </c:ser>
        <c:dLbls>
          <c:showLegendKey val="0"/>
          <c:showVal val="0"/>
          <c:showCatName val="0"/>
          <c:showSerName val="0"/>
          <c:showPercent val="0"/>
          <c:showBubbleSize val="0"/>
        </c:dLbls>
        <c:gapWidth val="150"/>
        <c:overlap val="100"/>
        <c:axId val="207694848"/>
        <c:axId val="207713024"/>
      </c:barChart>
      <c:catAx>
        <c:axId val="20769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713024"/>
        <c:crosses val="autoZero"/>
        <c:auto val="1"/>
        <c:lblAlgn val="ctr"/>
        <c:lblOffset val="100"/>
        <c:tickLblSkip val="1"/>
        <c:tickMarkSkip val="1"/>
        <c:noMultiLvlLbl val="0"/>
      </c:catAx>
      <c:valAx>
        <c:axId val="20771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69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769</c:v>
                </c:pt>
                <c:pt idx="5">
                  <c:v>778</c:v>
                </c:pt>
                <c:pt idx="8">
                  <c:v>823</c:v>
                </c:pt>
                <c:pt idx="11">
                  <c:v>849</c:v>
                </c:pt>
                <c:pt idx="14">
                  <c:v>903</c:v>
                </c:pt>
              </c:numCache>
            </c:numRef>
          </c:val>
          <c:extLst xmlns:c16r2="http://schemas.microsoft.com/office/drawing/2015/06/chart">
            <c:ext xmlns:c16="http://schemas.microsoft.com/office/drawing/2014/chart" uri="{C3380CC4-5D6E-409C-BE32-E72D297353CC}">
              <c16:uniqueId val="{00000000-3F27-44BC-92B6-1361E1E759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F27-44BC-92B6-1361E1E759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2-3F27-44BC-92B6-1361E1E759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c:v>
                </c:pt>
                <c:pt idx="3">
                  <c:v>12</c:v>
                </c:pt>
                <c:pt idx="6">
                  <c:v>9</c:v>
                </c:pt>
                <c:pt idx="9">
                  <c:v>7</c:v>
                </c:pt>
                <c:pt idx="12">
                  <c:v>2</c:v>
                </c:pt>
              </c:numCache>
            </c:numRef>
          </c:val>
          <c:extLst xmlns:c16r2="http://schemas.microsoft.com/office/drawing/2015/06/chart">
            <c:ext xmlns:c16="http://schemas.microsoft.com/office/drawing/2014/chart" uri="{C3380CC4-5D6E-409C-BE32-E72D297353CC}">
              <c16:uniqueId val="{00000003-3F27-44BC-92B6-1361E1E759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543</c:v>
                </c:pt>
                <c:pt idx="3">
                  <c:v>499</c:v>
                </c:pt>
                <c:pt idx="6">
                  <c:v>538</c:v>
                </c:pt>
                <c:pt idx="9">
                  <c:v>571</c:v>
                </c:pt>
                <c:pt idx="12">
                  <c:v>580</c:v>
                </c:pt>
              </c:numCache>
            </c:numRef>
          </c:val>
          <c:extLst xmlns:c16r2="http://schemas.microsoft.com/office/drawing/2015/06/chart">
            <c:ext xmlns:c16="http://schemas.microsoft.com/office/drawing/2014/chart" uri="{C3380CC4-5D6E-409C-BE32-E72D297353CC}">
              <c16:uniqueId val="{00000004-3F27-44BC-92B6-1361E1E759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F27-44BC-92B6-1361E1E759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F27-44BC-92B6-1361E1E759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567</c:v>
                </c:pt>
                <c:pt idx="3">
                  <c:v>554</c:v>
                </c:pt>
                <c:pt idx="6">
                  <c:v>577</c:v>
                </c:pt>
                <c:pt idx="9">
                  <c:v>584</c:v>
                </c:pt>
                <c:pt idx="12">
                  <c:v>646</c:v>
                </c:pt>
              </c:numCache>
            </c:numRef>
          </c:val>
          <c:extLst xmlns:c16r2="http://schemas.microsoft.com/office/drawing/2015/06/chart">
            <c:ext xmlns:c16="http://schemas.microsoft.com/office/drawing/2014/chart" uri="{C3380CC4-5D6E-409C-BE32-E72D297353CC}">
              <c16:uniqueId val="{00000007-3F27-44BC-92B6-1361E1E7595C}"/>
            </c:ext>
          </c:extLst>
        </c:ser>
        <c:dLbls>
          <c:showLegendKey val="0"/>
          <c:showVal val="0"/>
          <c:showCatName val="0"/>
          <c:showSerName val="0"/>
          <c:showPercent val="0"/>
          <c:showBubbleSize val="0"/>
        </c:dLbls>
        <c:gapWidth val="100"/>
        <c:overlap val="100"/>
        <c:axId val="111257856"/>
        <c:axId val="111268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364</c:v>
                </c:pt>
                <c:pt idx="2">
                  <c:v>#N/A</c:v>
                </c:pt>
                <c:pt idx="3">
                  <c:v>#N/A</c:v>
                </c:pt>
                <c:pt idx="4">
                  <c:v>291</c:v>
                </c:pt>
                <c:pt idx="5">
                  <c:v>#N/A</c:v>
                </c:pt>
                <c:pt idx="6">
                  <c:v>#N/A</c:v>
                </c:pt>
                <c:pt idx="7">
                  <c:v>305</c:v>
                </c:pt>
                <c:pt idx="8">
                  <c:v>#N/A</c:v>
                </c:pt>
                <c:pt idx="9">
                  <c:v>#N/A</c:v>
                </c:pt>
                <c:pt idx="10">
                  <c:v>317</c:v>
                </c:pt>
                <c:pt idx="11">
                  <c:v>#N/A</c:v>
                </c:pt>
                <c:pt idx="12">
                  <c:v>#N/A</c:v>
                </c:pt>
                <c:pt idx="13">
                  <c:v>329</c:v>
                </c:pt>
                <c:pt idx="14">
                  <c:v>#N/A</c:v>
                </c:pt>
              </c:numCache>
            </c:numRef>
          </c:val>
          <c:smooth val="0"/>
          <c:extLst xmlns:c16r2="http://schemas.microsoft.com/office/drawing/2015/06/chart">
            <c:ext xmlns:c16="http://schemas.microsoft.com/office/drawing/2014/chart" uri="{C3380CC4-5D6E-409C-BE32-E72D297353CC}">
              <c16:uniqueId val="{00000008-3F27-44BC-92B6-1361E1E7595C}"/>
            </c:ext>
          </c:extLst>
        </c:ser>
        <c:dLbls>
          <c:showLegendKey val="0"/>
          <c:showVal val="0"/>
          <c:showCatName val="0"/>
          <c:showSerName val="0"/>
          <c:showPercent val="0"/>
          <c:showBubbleSize val="0"/>
        </c:dLbls>
        <c:marker val="1"/>
        <c:smooth val="0"/>
        <c:axId val="111257856"/>
        <c:axId val="111268224"/>
      </c:lineChart>
      <c:catAx>
        <c:axId val="11125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68224"/>
        <c:crosses val="autoZero"/>
        <c:auto val="1"/>
        <c:lblAlgn val="ctr"/>
        <c:lblOffset val="100"/>
        <c:tickLblSkip val="1"/>
        <c:tickMarkSkip val="1"/>
        <c:noMultiLvlLbl val="0"/>
      </c:catAx>
      <c:valAx>
        <c:axId val="11126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5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10617</c:v>
                </c:pt>
                <c:pt idx="5">
                  <c:v>11207</c:v>
                </c:pt>
                <c:pt idx="8">
                  <c:v>11736</c:v>
                </c:pt>
                <c:pt idx="11">
                  <c:v>11713</c:v>
                </c:pt>
                <c:pt idx="14">
                  <c:v>12297</c:v>
                </c:pt>
              </c:numCache>
            </c:numRef>
          </c:val>
          <c:extLst xmlns:c16r2="http://schemas.microsoft.com/office/drawing/2015/06/chart">
            <c:ext xmlns:c16="http://schemas.microsoft.com/office/drawing/2014/chart" uri="{C3380CC4-5D6E-409C-BE32-E72D297353CC}">
              <c16:uniqueId val="{00000000-EA8A-4964-9148-A470470EF9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156</c:v>
                </c:pt>
                <c:pt idx="5">
                  <c:v>154</c:v>
                </c:pt>
                <c:pt idx="8">
                  <c:v>55</c:v>
                </c:pt>
                <c:pt idx="11">
                  <c:v>2</c:v>
                </c:pt>
                <c:pt idx="14">
                  <c:v>57</c:v>
                </c:pt>
              </c:numCache>
            </c:numRef>
          </c:val>
          <c:extLst xmlns:c16r2="http://schemas.microsoft.com/office/drawing/2015/06/chart">
            <c:ext xmlns:c16="http://schemas.microsoft.com/office/drawing/2014/chart" uri="{C3380CC4-5D6E-409C-BE32-E72D297353CC}">
              <c16:uniqueId val="{00000001-EA8A-4964-9148-A470470EF9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6917</c:v>
                </c:pt>
                <c:pt idx="5">
                  <c:v>7384</c:v>
                </c:pt>
                <c:pt idx="8">
                  <c:v>8072</c:v>
                </c:pt>
                <c:pt idx="11">
                  <c:v>8762</c:v>
                </c:pt>
                <c:pt idx="14">
                  <c:v>9322</c:v>
                </c:pt>
              </c:numCache>
            </c:numRef>
          </c:val>
          <c:extLst xmlns:c16r2="http://schemas.microsoft.com/office/drawing/2015/06/chart">
            <c:ext xmlns:c16="http://schemas.microsoft.com/office/drawing/2014/chart" uri="{C3380CC4-5D6E-409C-BE32-E72D297353CC}">
              <c16:uniqueId val="{00000002-EA8A-4964-9148-A470470EF9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A8A-4964-9148-A470470EF9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A8A-4964-9148-A470470EF9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A8A-4964-9148-A470470EF9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957</c:v>
                </c:pt>
                <c:pt idx="3">
                  <c:v>977</c:v>
                </c:pt>
                <c:pt idx="6">
                  <c:v>843</c:v>
                </c:pt>
                <c:pt idx="9">
                  <c:v>934</c:v>
                </c:pt>
                <c:pt idx="12">
                  <c:v>766</c:v>
                </c:pt>
              </c:numCache>
            </c:numRef>
          </c:val>
          <c:extLst xmlns:c16r2="http://schemas.microsoft.com/office/drawing/2015/06/chart">
            <c:ext xmlns:c16="http://schemas.microsoft.com/office/drawing/2014/chart" uri="{C3380CC4-5D6E-409C-BE32-E72D297353CC}">
              <c16:uniqueId val="{00000006-EA8A-4964-9148-A470470EF9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84</c:v>
                </c:pt>
                <c:pt idx="3">
                  <c:v>75</c:v>
                </c:pt>
                <c:pt idx="6">
                  <c:v>67</c:v>
                </c:pt>
                <c:pt idx="9">
                  <c:v>67</c:v>
                </c:pt>
                <c:pt idx="12">
                  <c:v>65</c:v>
                </c:pt>
              </c:numCache>
            </c:numRef>
          </c:val>
          <c:extLst xmlns:c16r2="http://schemas.microsoft.com/office/drawing/2015/06/chart">
            <c:ext xmlns:c16="http://schemas.microsoft.com/office/drawing/2014/chart" uri="{C3380CC4-5D6E-409C-BE32-E72D297353CC}">
              <c16:uniqueId val="{00000007-EA8A-4964-9148-A470470EF9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9480</c:v>
                </c:pt>
                <c:pt idx="3">
                  <c:v>9397</c:v>
                </c:pt>
                <c:pt idx="6">
                  <c:v>9377</c:v>
                </c:pt>
                <c:pt idx="9">
                  <c:v>8899</c:v>
                </c:pt>
                <c:pt idx="12">
                  <c:v>9135</c:v>
                </c:pt>
              </c:numCache>
            </c:numRef>
          </c:val>
          <c:extLst xmlns:c16r2="http://schemas.microsoft.com/office/drawing/2015/06/chart">
            <c:ext xmlns:c16="http://schemas.microsoft.com/office/drawing/2014/chart" uri="{C3380CC4-5D6E-409C-BE32-E72D297353CC}">
              <c16:uniqueId val="{00000008-EA8A-4964-9148-A470470EF9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181</c:v>
                </c:pt>
                <c:pt idx="3">
                  <c:v>203</c:v>
                </c:pt>
                <c:pt idx="6">
                  <c:v>184</c:v>
                </c:pt>
                <c:pt idx="9">
                  <c:v>196</c:v>
                </c:pt>
                <c:pt idx="12">
                  <c:v>278</c:v>
                </c:pt>
              </c:numCache>
            </c:numRef>
          </c:val>
          <c:extLst xmlns:c16r2="http://schemas.microsoft.com/office/drawing/2015/06/chart">
            <c:ext xmlns:c16="http://schemas.microsoft.com/office/drawing/2014/chart" uri="{C3380CC4-5D6E-409C-BE32-E72D297353CC}">
              <c16:uniqueId val="{00000009-EA8A-4964-9148-A470470EF9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6981</c:v>
                </c:pt>
                <c:pt idx="3">
                  <c:v>7926</c:v>
                </c:pt>
                <c:pt idx="6">
                  <c:v>8290</c:v>
                </c:pt>
                <c:pt idx="9">
                  <c:v>8803</c:v>
                </c:pt>
                <c:pt idx="12">
                  <c:v>9440</c:v>
                </c:pt>
              </c:numCache>
            </c:numRef>
          </c:val>
          <c:extLst xmlns:c16r2="http://schemas.microsoft.com/office/drawing/2015/06/chart">
            <c:ext xmlns:c16="http://schemas.microsoft.com/office/drawing/2014/chart" uri="{C3380CC4-5D6E-409C-BE32-E72D297353CC}">
              <c16:uniqueId val="{0000000A-EA8A-4964-9148-A470470EF9DC}"/>
            </c:ext>
          </c:extLst>
        </c:ser>
        <c:dLbls>
          <c:showLegendKey val="0"/>
          <c:showVal val="0"/>
          <c:showCatName val="0"/>
          <c:showSerName val="0"/>
          <c:showPercent val="0"/>
          <c:showBubbleSize val="0"/>
        </c:dLbls>
        <c:gapWidth val="100"/>
        <c:overlap val="100"/>
        <c:axId val="113027712"/>
        <c:axId val="11304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A8A-4964-9148-A470470EF9DC}"/>
            </c:ext>
          </c:extLst>
        </c:ser>
        <c:dLbls>
          <c:showLegendKey val="0"/>
          <c:showVal val="0"/>
          <c:showCatName val="0"/>
          <c:showSerName val="0"/>
          <c:showPercent val="0"/>
          <c:showBubbleSize val="0"/>
        </c:dLbls>
        <c:marker val="1"/>
        <c:smooth val="0"/>
        <c:axId val="113027712"/>
        <c:axId val="113046272"/>
      </c:lineChart>
      <c:catAx>
        <c:axId val="11302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046272"/>
        <c:crosses val="autoZero"/>
        <c:auto val="1"/>
        <c:lblAlgn val="ctr"/>
        <c:lblOffset val="100"/>
        <c:tickLblSkip val="1"/>
        <c:tickMarkSkip val="1"/>
        <c:noMultiLvlLbl val="0"/>
      </c:catAx>
      <c:valAx>
        <c:axId val="11304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2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3887</c:v>
                </c:pt>
                <c:pt idx="1">
                  <c:v>3418</c:v>
                </c:pt>
                <c:pt idx="2">
                  <c:v>4353</c:v>
                </c:pt>
              </c:numCache>
            </c:numRef>
          </c:val>
          <c:extLst xmlns:c16r2="http://schemas.microsoft.com/office/drawing/2015/06/chart">
            <c:ext xmlns:c16="http://schemas.microsoft.com/office/drawing/2014/chart" uri="{C3380CC4-5D6E-409C-BE32-E72D297353CC}">
              <c16:uniqueId val="{00000000-C4C2-4FBB-BD6B-1EBB199089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825</c:v>
                </c:pt>
                <c:pt idx="1">
                  <c:v>931</c:v>
                </c:pt>
                <c:pt idx="2">
                  <c:v>1049</c:v>
                </c:pt>
              </c:numCache>
            </c:numRef>
          </c:val>
          <c:extLst xmlns:c16r2="http://schemas.microsoft.com/office/drawing/2015/06/chart">
            <c:ext xmlns:c16="http://schemas.microsoft.com/office/drawing/2014/chart" uri="{C3380CC4-5D6E-409C-BE32-E72D297353CC}">
              <c16:uniqueId val="{00000001-C4C2-4FBB-BD6B-1EBB199089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3036</c:v>
                </c:pt>
                <c:pt idx="1">
                  <c:v>4084</c:v>
                </c:pt>
                <c:pt idx="2">
                  <c:v>3576</c:v>
                </c:pt>
              </c:numCache>
            </c:numRef>
          </c:val>
          <c:extLst xmlns:c16r2="http://schemas.microsoft.com/office/drawing/2015/06/chart">
            <c:ext xmlns:c16="http://schemas.microsoft.com/office/drawing/2014/chart" uri="{C3380CC4-5D6E-409C-BE32-E72D297353CC}">
              <c16:uniqueId val="{00000002-C4C2-4FBB-BD6B-1EBB199089ED}"/>
            </c:ext>
          </c:extLst>
        </c:ser>
        <c:dLbls>
          <c:showLegendKey val="0"/>
          <c:showVal val="0"/>
          <c:showCatName val="0"/>
          <c:showSerName val="0"/>
          <c:showPercent val="0"/>
          <c:showBubbleSize val="0"/>
        </c:dLbls>
        <c:gapWidth val="120"/>
        <c:overlap val="100"/>
        <c:axId val="106430848"/>
        <c:axId val="106432384"/>
      </c:barChart>
      <c:catAx>
        <c:axId val="1064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6432384"/>
        <c:crosses val="autoZero"/>
        <c:auto val="1"/>
        <c:lblAlgn val="ctr"/>
        <c:lblOffset val="100"/>
        <c:tickLblSkip val="1"/>
        <c:tickMarkSkip val="1"/>
        <c:noMultiLvlLbl val="0"/>
      </c:catAx>
      <c:valAx>
        <c:axId val="106432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643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{A197DB97-8573-4500-B799-421F1005D981}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8B6-4A75-8C0E-2D125268D4F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{E91FB864-00CD-40F2-87F0-EAAA929C8BC0}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B6-4A75-8C0E-2D125268D4F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{8A851AB4-3002-4265-BCFA-810045828DE9}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B6-4A75-8C0E-2D125268D4F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{A60BFD72-7475-452A-8DF2-036239136FD3}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B6-4A75-8C0E-2D125268D4F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{674B2684-DF83-4B78-83E0-1621D3142C41}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B6-4A75-8C0E-2D125268D4F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{C2CE7618-3172-4300-8D5A-4625D90E9B2F}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8B6-4A75-8C0E-2D125268D4F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{2E9EE67B-AB35-4BA5-98A7-F0B68836F1D8}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8B6-4A75-8C0E-2D125268D4F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{1B0E2146-6CE8-4431-9234-AB4AA8A34A47}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8B6-4A75-8C0E-2D125268D4F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{45630B4B-B8B0-4C76-8563-D1495BDBFF82}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8B6-4A75-8C0E-2D125268D4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61.7</c:v>
                </c:pt>
                <c:pt idx="32">
                  <c:v>62.7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8B6-4A75-8C0E-2D125268D4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{B82589F3-3C9A-4FB4-9B93-3CA46CAA4C99}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8B6-4A75-8C0E-2D125268D4F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{FA7F2A6A-57E6-4623-9FD9-D4A33514D53E}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B6-4A75-8C0E-2D125268D4F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{80F8E1A5-7A02-4816-B3FB-3EB53CC7AE9E}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B6-4A75-8C0E-2D125268D4F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{3997BBFE-E6AD-4788-BB3E-1F376CD313BF}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B6-4A75-8C0E-2D125268D4F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{03078C02-AE0F-47E2-AFEF-119D93C68478}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B6-4A75-8C0E-2D125268D4F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{697EC0A4-66B6-492E-AAFA-864542437510}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8B6-4A75-8C0E-2D125268D4F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{295D3946-10F5-4059-810E-6A5F33C6CC1D}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8B6-4A75-8C0E-2D125268D4F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{472218F4-44C2-4FFF-86B0-211AD2A19746}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8B6-4A75-8C0E-2D125268D4F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{9662CAD4-3196-4AC8-823A-2C14523FF7FE}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8B6-4A75-8C0E-2D125268D4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B8B6-4A75-8C0E-2D125268D4FF}"/>
            </c:ext>
          </c:extLst>
        </c:ser>
        <c:dLbls>
          <c:showLegendKey val="0"/>
          <c:showVal val="1"/>
          <c:showCatName val="0"/>
          <c:showSerName val="0"/>
          <c:showPercent val="0"/>
          <c:showBubbleSize val="0"/>
        </c:dLbls>
        <c:axId val="197232512"/>
        <c:axId val="197246976"/>
      </c:scatterChart>
      <c:valAx>
        <c:axId val="197232512"/>
        <c:scaling>
          <c:orientation val="minMax"/>
          <c:max val="59.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246976"/>
        <c:crosses val="autoZero"/>
        <c:crossBetween val="midCat"/>
      </c:valAx>
      <c:valAx>
        <c:axId val="197246976"/>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232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{5400254F-9E96-4166-8391-039C806E1CD4}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7FC-44DA-BA40-E3E455A68DA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{518C7446-1496-41E9-8A8B-61FA3600DE2F}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FC-44DA-BA40-E3E455A68DA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{EBA7D577-A36A-4A8C-A3BC-456602C7755D}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FC-44DA-BA40-E3E455A68DA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{9D1FF2B4-59F1-468E-80ED-A296F7E8472D}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FC-44DA-BA40-E3E455A68DA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{F8593611-7976-4083-BC33-0CB56273AD3F}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FC-44DA-BA40-E3E455A68DA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{9BF5D5D8-6A36-491C-8A2B-DF9782ED8996}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7FC-44DA-BA40-E3E455A68DA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{32A0D5AF-5644-41CB-88BF-E6C212969400}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7FC-44DA-BA40-E3E455A68DA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{12CB3A4D-AAA1-43B0-8318-0B464B25353D}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7FC-44DA-BA40-E3E455A68DA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{5895BBD8-AE5E-4B2C-9EE3-84D38951031C}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7FC-44DA-BA40-E3E455A68D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c:v>
                </c:pt>
                <c:pt idx="16">
                  <c:v>8.4</c:v>
                </c:pt>
                <c:pt idx="24">
                  <c:v>7.9</c:v>
                </c:pt>
                <c:pt idx="32">
                  <c:v>8.1999999999999993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7FC-44DA-BA40-E3E455A68D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{BD42A15D-0962-4437-88DC-6AE942BCDA0A}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7FC-44DA-BA40-E3E455A68D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{5C49E5E0-7734-450B-9780-727782D941D0}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FC-44DA-BA40-E3E455A68DA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{F01D7134-430B-495E-A3B5-0BADE2BF345C}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FC-44DA-BA40-E3E455A68DA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{3D685685-1016-4984-BCE6-28B9729A9E03}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FC-44DA-BA40-E3E455A68DA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{1E18DE92-8167-45FC-AEF5-3A366C405CA2}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FC-44DA-BA40-E3E455A68DA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{5DA1C76D-F2F0-44EA-95E5-C036DCEA8D83}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7FC-44DA-BA40-E3E455A68DA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{01971E34-75FF-4F50-B307-EA15DD8D84B0}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7FC-44DA-BA40-E3E455A68DA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{F2F25D35-4C58-4AD7-A261-D976FBFF507F}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7FC-44DA-BA40-E3E455A68DA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{D9533565-8263-4593-8910-6CD2CD697DFE}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7FC-44DA-BA40-E3E455A68D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9.3000000000000007</c:v>
                </c:pt>
                <c:pt idx="24">
                  <c:v>9.1999999999999993</c:v>
                </c:pt>
                <c:pt idx="32">
                  <c:v>9.1</c:v>
                </c:pt>
              </c:numCache>
            </c:numRef>
          </c:xVal>
          <c:yVal>
            <c:numRef>
              <c:f>公会計指標分析・財政指標組合せ分析表!$BP$77:$DC$77</c:f>
              <c:numCache>
                <c:formatCode>#,##0.0;"▲ "#,##0.0</c:formatCode>
                <c:ptCount val="40"/>
                <c:pt idx="0">
                  <c:v>44.3</c:v>
                </c:pt>
                <c:pt idx="8">
                  <c:v>40.299999999999997</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27FC-44DA-BA40-E3E455A68DA8}"/>
            </c:ext>
          </c:extLst>
        </c:ser>
        <c:dLbls>
          <c:showLegendKey val="0"/>
          <c:showVal val="1"/>
          <c:showCatName val="0"/>
          <c:showSerName val="0"/>
          <c:showPercent val="0"/>
          <c:showBubbleSize val="0"/>
        </c:dLbls>
        <c:axId val="197194880"/>
        <c:axId val="197196800"/>
      </c:scatterChart>
      <c:valAx>
        <c:axId val="197194880"/>
        <c:scaling>
          <c:orientation val="minMax"/>
          <c:max val="10.7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196800"/>
        <c:crosses val="autoZero"/>
        <c:crossBetween val="midCat"/>
      </c:valAx>
      <c:valAx>
        <c:axId val="19719680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194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125413</xdr:rowOff>
    </xdr:to>
    <xdr:cxnSp macro="">
      <xdr:nvCxnSpPr>
        <xdr:cNvPr id="72" name="直線コネクタ 71"/>
        <xdr:cNvCxnSpPr/>
      </xdr:nvCxnSpPr>
      <xdr:spPr>
        <a:xfrm>
          <a:off x="4114800" y="749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135467</xdr:rowOff>
    </xdr:to>
    <xdr:cxnSp macro="">
      <xdr:nvCxnSpPr>
        <xdr:cNvPr id="75" name="直線コネクタ 74"/>
        <xdr:cNvCxnSpPr/>
      </xdr:nvCxnSpPr>
      <xdr:spPr>
        <a:xfrm flipV="1">
          <a:off x="3225800" y="74977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8" name="直線コネクタ 77"/>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145521</xdr:rowOff>
    </xdr:from>
    <xdr:to>
      <xdr:col>11</xdr:col>
      <xdr:colOff>31750</xdr:colOff>
      <xdr:row>43</xdr:row>
      <xdr:rowOff>155575</xdr:rowOff>
    </xdr:to>
    <xdr:cxnSp macro="">
      <xdr:nvCxnSpPr>
        <xdr:cNvPr id="81" name="直線コネクタ 80"/>
        <xdr:cNvCxnSpPr/>
      </xdr:nvCxnSpPr>
      <xdr:spPr>
        <a:xfrm>
          <a:off x="1447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1" name="楕円 90"/>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46690</xdr:rowOff>
    </xdr:from>
    <xdr:ext cx="762000" cy="259045"/>
    <xdr:sp macro="" textlink="">
      <xdr:nvSpPr>
        <xdr:cNvPr id="92" name="財政力該当値テキスト"/>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3" name="楕円 92"/>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4" name="テキスト ボックス 93"/>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7" name="楕円 96"/>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8" name="テキスト ボックス 97"/>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168063</xdr:rowOff>
    </xdr:to>
    <xdr:cxnSp macro="">
      <xdr:nvCxnSpPr>
        <xdr:cNvPr id="135" name="直線コネクタ 134"/>
        <xdr:cNvCxnSpPr/>
      </xdr:nvCxnSpPr>
      <xdr:spPr>
        <a:xfrm>
          <a:off x="4114800" y="1100412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64</xdr:row>
      <xdr:rowOff>31327</xdr:rowOff>
    </xdr:to>
    <xdr:cxnSp macro="">
      <xdr:nvCxnSpPr>
        <xdr:cNvPr id="138" name="直線コネクタ 137"/>
        <xdr:cNvCxnSpPr/>
      </xdr:nvCxnSpPr>
      <xdr:spPr>
        <a:xfrm>
          <a:off x="3225800" y="107869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9737</xdr:rowOff>
    </xdr:to>
    <xdr:cxnSp macro="">
      <xdr:nvCxnSpPr>
        <xdr:cNvPr id="141" name="直線コネクタ 140"/>
        <xdr:cNvCxnSpPr/>
      </xdr:nvCxnSpPr>
      <xdr:spPr>
        <a:xfrm flipV="1">
          <a:off x="2336800" y="1078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17780</xdr:rowOff>
    </xdr:to>
    <xdr:cxnSp macro="">
      <xdr:nvCxnSpPr>
        <xdr:cNvPr id="144" name="直線コネクタ 143"/>
        <xdr:cNvCxnSpPr/>
      </xdr:nvCxnSpPr>
      <xdr:spPr>
        <a:xfrm flipV="1">
          <a:off x="1447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5" name="フローチャート: 判断 144"/>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46" name="テキスト ボックス 145"/>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8" name="テキスト ボックス 147"/>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4" name="楕円 153"/>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5" name="財政構造の弾力性該当値テキスト"/>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6" name="楕円 155"/>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7" name="テキスト ボックス 156"/>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8" name="楕円 157"/>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9" name="テキスト ボックス 158"/>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60" name="楕円 159"/>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61" name="テキスト ボックス 16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2" name="楕円 161"/>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3" name="テキスト ボックス 16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85232</xdr:rowOff>
    </xdr:from>
    <xdr:to>
      <xdr:col>23</xdr:col>
      <xdr:colOff>133350</xdr:colOff>
      <xdr:row>81</xdr:row>
      <xdr:rowOff>96138</xdr:rowOff>
    </xdr:to>
    <xdr:cxnSp macro="">
      <xdr:nvCxnSpPr>
        <xdr:cNvPr id="198" name="直線コネクタ 197"/>
        <xdr:cNvCxnSpPr/>
      </xdr:nvCxnSpPr>
      <xdr:spPr>
        <a:xfrm>
          <a:off x="4114800" y="13972682"/>
          <a:ext cx="8382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70086</xdr:rowOff>
    </xdr:from>
    <xdr:to>
      <xdr:col>19</xdr:col>
      <xdr:colOff>133350</xdr:colOff>
      <xdr:row>81</xdr:row>
      <xdr:rowOff>85232</xdr:rowOff>
    </xdr:to>
    <xdr:cxnSp macro="">
      <xdr:nvCxnSpPr>
        <xdr:cNvPr id="201" name="直線コネクタ 200"/>
        <xdr:cNvCxnSpPr/>
      </xdr:nvCxnSpPr>
      <xdr:spPr>
        <a:xfrm>
          <a:off x="3225800" y="13957536"/>
          <a:ext cx="8890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37824</xdr:rowOff>
    </xdr:from>
    <xdr:to>
      <xdr:col>15</xdr:col>
      <xdr:colOff>82550</xdr:colOff>
      <xdr:row>81</xdr:row>
      <xdr:rowOff>70086</xdr:rowOff>
    </xdr:to>
    <xdr:cxnSp macro="">
      <xdr:nvCxnSpPr>
        <xdr:cNvPr id="204" name="直線コネクタ 203"/>
        <xdr:cNvCxnSpPr/>
      </xdr:nvCxnSpPr>
      <xdr:spPr>
        <a:xfrm>
          <a:off x="2336800" y="13925274"/>
          <a:ext cx="889000" cy="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xdr:rowOff>
    </xdr:from>
    <xdr:to>
      <xdr:col>11</xdr:col>
      <xdr:colOff>31750</xdr:colOff>
      <xdr:row>81</xdr:row>
      <xdr:rowOff>37824</xdr:rowOff>
    </xdr:to>
    <xdr:cxnSp macro="">
      <xdr:nvCxnSpPr>
        <xdr:cNvPr id="207" name="直線コネクタ 206"/>
        <xdr:cNvCxnSpPr/>
      </xdr:nvCxnSpPr>
      <xdr:spPr>
        <a:xfrm>
          <a:off x="1447800" y="13887576"/>
          <a:ext cx="889000" cy="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26701</xdr:rowOff>
    </xdr:from>
    <xdr:to>
      <xdr:col>11</xdr:col>
      <xdr:colOff>82550</xdr:colOff>
      <xdr:row>83</xdr:row>
      <xdr:rowOff>128301</xdr:rowOff>
    </xdr:to>
    <xdr:sp macro="" textlink="">
      <xdr:nvSpPr>
        <xdr:cNvPr id="208" name="フローチャート: 判断 207"/>
        <xdr:cNvSpPr/>
      </xdr:nvSpPr>
      <xdr:spPr>
        <a:xfrm>
          <a:off x="2286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113078</xdr:rowOff>
    </xdr:from>
    <xdr:ext cx="762000" cy="259045"/>
    <xdr:sp macro="" textlink="">
      <xdr:nvSpPr>
        <xdr:cNvPr id="209" name="テキスト ボックス 208"/>
        <xdr:cNvSpPr txBox="1"/>
      </xdr:nvSpPr>
      <xdr:spPr>
        <a:xfrm>
          <a:off x="1955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132846</xdr:rowOff>
    </xdr:from>
    <xdr:to>
      <xdr:col>7</xdr:col>
      <xdr:colOff>31750</xdr:colOff>
      <xdr:row>82</xdr:row>
      <xdr:rowOff>62996</xdr:rowOff>
    </xdr:to>
    <xdr:sp macro="" textlink="">
      <xdr:nvSpPr>
        <xdr:cNvPr id="210" name="フローチャート: 判断 209"/>
        <xdr:cNvSpPr/>
      </xdr:nvSpPr>
      <xdr:spPr>
        <a:xfrm>
          <a:off x="1397000" y="1402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47773</xdr:rowOff>
    </xdr:from>
    <xdr:ext cx="762000" cy="259045"/>
    <xdr:sp macro="" textlink="">
      <xdr:nvSpPr>
        <xdr:cNvPr id="211" name="テキスト ボックス 210"/>
        <xdr:cNvSpPr txBox="1"/>
      </xdr:nvSpPr>
      <xdr:spPr>
        <a:xfrm>
          <a:off x="1066800" y="141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45338</xdr:rowOff>
    </xdr:from>
    <xdr:to>
      <xdr:col>23</xdr:col>
      <xdr:colOff>184150</xdr:colOff>
      <xdr:row>81</xdr:row>
      <xdr:rowOff>146938</xdr:rowOff>
    </xdr:to>
    <xdr:sp macro="" textlink="">
      <xdr:nvSpPr>
        <xdr:cNvPr id="217" name="楕円 216"/>
        <xdr:cNvSpPr/>
      </xdr:nvSpPr>
      <xdr:spPr>
        <a:xfrm>
          <a:off x="4902200" y="139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61865</xdr:rowOff>
    </xdr:from>
    <xdr:ext cx="762000" cy="259045"/>
    <xdr:sp macro="" textlink="">
      <xdr:nvSpPr>
        <xdr:cNvPr id="218" name="人件費・物件費等の状況該当値テキスト"/>
        <xdr:cNvSpPr txBox="1"/>
      </xdr:nvSpPr>
      <xdr:spPr>
        <a:xfrm>
          <a:off x="5041900" y="13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34432</xdr:rowOff>
    </xdr:from>
    <xdr:to>
      <xdr:col>19</xdr:col>
      <xdr:colOff>184150</xdr:colOff>
      <xdr:row>81</xdr:row>
      <xdr:rowOff>136032</xdr:rowOff>
    </xdr:to>
    <xdr:sp macro="" textlink="">
      <xdr:nvSpPr>
        <xdr:cNvPr id="219" name="楕円 218"/>
        <xdr:cNvSpPr/>
      </xdr:nvSpPr>
      <xdr:spPr>
        <a:xfrm>
          <a:off x="4064000" y="139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146209</xdr:rowOff>
    </xdr:from>
    <xdr:ext cx="736600" cy="259045"/>
    <xdr:sp macro="" textlink="">
      <xdr:nvSpPr>
        <xdr:cNvPr id="220" name="テキスト ボックス 219"/>
        <xdr:cNvSpPr txBox="1"/>
      </xdr:nvSpPr>
      <xdr:spPr>
        <a:xfrm>
          <a:off x="3733800" y="13690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19286</xdr:rowOff>
    </xdr:from>
    <xdr:to>
      <xdr:col>15</xdr:col>
      <xdr:colOff>133350</xdr:colOff>
      <xdr:row>81</xdr:row>
      <xdr:rowOff>120886</xdr:rowOff>
    </xdr:to>
    <xdr:sp macro="" textlink="">
      <xdr:nvSpPr>
        <xdr:cNvPr id="221" name="楕円 220"/>
        <xdr:cNvSpPr/>
      </xdr:nvSpPr>
      <xdr:spPr>
        <a:xfrm>
          <a:off x="3175000" y="13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131063</xdr:rowOff>
    </xdr:from>
    <xdr:ext cx="762000" cy="259045"/>
    <xdr:sp macro="" textlink="">
      <xdr:nvSpPr>
        <xdr:cNvPr id="222" name="テキスト ボックス 221"/>
        <xdr:cNvSpPr txBox="1"/>
      </xdr:nvSpPr>
      <xdr:spPr>
        <a:xfrm>
          <a:off x="2844800" y="136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158474</xdr:rowOff>
    </xdr:from>
    <xdr:to>
      <xdr:col>11</xdr:col>
      <xdr:colOff>82550</xdr:colOff>
      <xdr:row>81</xdr:row>
      <xdr:rowOff>88624</xdr:rowOff>
    </xdr:to>
    <xdr:sp macro="" textlink="">
      <xdr:nvSpPr>
        <xdr:cNvPr id="223" name="楕円 222"/>
        <xdr:cNvSpPr/>
      </xdr:nvSpPr>
      <xdr:spPr>
        <a:xfrm>
          <a:off x="2286000" y="138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98801</xdr:rowOff>
    </xdr:from>
    <xdr:ext cx="762000" cy="259045"/>
    <xdr:sp macro="" textlink="">
      <xdr:nvSpPr>
        <xdr:cNvPr id="224" name="テキスト ボックス 223"/>
        <xdr:cNvSpPr txBox="1"/>
      </xdr:nvSpPr>
      <xdr:spPr>
        <a:xfrm>
          <a:off x="1955800" y="1364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120776</xdr:rowOff>
    </xdr:from>
    <xdr:to>
      <xdr:col>7</xdr:col>
      <xdr:colOff>31750</xdr:colOff>
      <xdr:row>81</xdr:row>
      <xdr:rowOff>50926</xdr:rowOff>
    </xdr:to>
    <xdr:sp macro="" textlink="">
      <xdr:nvSpPr>
        <xdr:cNvPr id="225" name="楕円 224"/>
        <xdr:cNvSpPr/>
      </xdr:nvSpPr>
      <xdr:spPr>
        <a:xfrm>
          <a:off x="1397000" y="138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61103</xdr:rowOff>
    </xdr:from>
    <xdr:ext cx="762000" cy="259045"/>
    <xdr:sp macro="" textlink="">
      <xdr:nvSpPr>
        <xdr:cNvPr id="226" name="テキスト ボックス 225"/>
        <xdr:cNvSpPr txBox="1"/>
      </xdr:nvSpPr>
      <xdr:spPr>
        <a:xfrm>
          <a:off x="1066800" y="1360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37395</xdr:rowOff>
    </xdr:to>
    <xdr:cxnSp macro="">
      <xdr:nvCxnSpPr>
        <xdr:cNvPr id="260" name="直線コネクタ 259"/>
        <xdr:cNvCxnSpPr/>
      </xdr:nvCxnSpPr>
      <xdr:spPr>
        <a:xfrm>
          <a:off x="16179800" y="1495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37395</xdr:rowOff>
    </xdr:to>
    <xdr:cxnSp macro="">
      <xdr:nvCxnSpPr>
        <xdr:cNvPr id="263" name="直線コネクタ 262"/>
        <xdr:cNvCxnSpPr/>
      </xdr:nvCxnSpPr>
      <xdr:spPr>
        <a:xfrm>
          <a:off x="15290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128411</xdr:rowOff>
    </xdr:to>
    <xdr:cxnSp macro="">
      <xdr:nvCxnSpPr>
        <xdr:cNvPr id="266" name="直線コネクタ 265"/>
        <xdr:cNvCxnSpPr/>
      </xdr:nvCxnSpPr>
      <xdr:spPr>
        <a:xfrm>
          <a:off x="14401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74789</xdr:rowOff>
    </xdr:to>
    <xdr:cxnSp macro="">
      <xdr:nvCxnSpPr>
        <xdr:cNvPr id="269" name="直線コネクタ 268"/>
        <xdr:cNvCxnSpPr/>
      </xdr:nvCxnSpPr>
      <xdr:spPr>
        <a:xfrm>
          <a:off x="13512800" y="146988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70" name="フローチャート: 判断 269"/>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71" name="テキスト ボックス 270"/>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9" name="楕円 278"/>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80"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81" name="楕円 280"/>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2" name="テキスト ボックス 281"/>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3" name="楕円 282"/>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4" name="テキスト ボックス 283"/>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5" name="楕円 284"/>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6" name="テキスト ボックス 285"/>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7" name="楕円 286"/>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8" name="テキスト ボックス 287"/>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33570</xdr:rowOff>
    </xdr:from>
    <xdr:to>
      <xdr:col>81</xdr:col>
      <xdr:colOff>44450</xdr:colOff>
      <xdr:row>59</xdr:row>
      <xdr:rowOff>40809</xdr:rowOff>
    </xdr:to>
    <xdr:cxnSp macro="">
      <xdr:nvCxnSpPr>
        <xdr:cNvPr id="323" name="直線コネクタ 322"/>
        <xdr:cNvCxnSpPr/>
      </xdr:nvCxnSpPr>
      <xdr:spPr>
        <a:xfrm>
          <a:off x="16179800" y="1014912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33570</xdr:rowOff>
    </xdr:from>
    <xdr:to>
      <xdr:col>77</xdr:col>
      <xdr:colOff>44450</xdr:colOff>
      <xdr:row>59</xdr:row>
      <xdr:rowOff>44027</xdr:rowOff>
    </xdr:to>
    <xdr:cxnSp macro="">
      <xdr:nvCxnSpPr>
        <xdr:cNvPr id="326" name="直線コネクタ 325"/>
        <xdr:cNvCxnSpPr/>
      </xdr:nvCxnSpPr>
      <xdr:spPr>
        <a:xfrm flipV="1">
          <a:off x="15290800" y="10149120"/>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36788</xdr:rowOff>
    </xdr:from>
    <xdr:to>
      <xdr:col>72</xdr:col>
      <xdr:colOff>203200</xdr:colOff>
      <xdr:row>59</xdr:row>
      <xdr:rowOff>44027</xdr:rowOff>
    </xdr:to>
    <xdr:cxnSp macro="">
      <xdr:nvCxnSpPr>
        <xdr:cNvPr id="329" name="直線コネクタ 328"/>
        <xdr:cNvCxnSpPr/>
      </xdr:nvCxnSpPr>
      <xdr:spPr>
        <a:xfrm>
          <a:off x="14401800" y="1015233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9441</xdr:rowOff>
    </xdr:from>
    <xdr:to>
      <xdr:col>68</xdr:col>
      <xdr:colOff>152400</xdr:colOff>
      <xdr:row>59</xdr:row>
      <xdr:rowOff>36788</xdr:rowOff>
    </xdr:to>
    <xdr:cxnSp macro="">
      <xdr:nvCxnSpPr>
        <xdr:cNvPr id="332" name="直線コネクタ 331"/>
        <xdr:cNvCxnSpPr/>
      </xdr:nvCxnSpPr>
      <xdr:spPr>
        <a:xfrm>
          <a:off x="13512800" y="1012499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109051</xdr:rowOff>
    </xdr:from>
    <xdr:to>
      <xdr:col>68</xdr:col>
      <xdr:colOff>203200</xdr:colOff>
      <xdr:row>60</xdr:row>
      <xdr:rowOff>39201</xdr:rowOff>
    </xdr:to>
    <xdr:sp macro="" textlink="">
      <xdr:nvSpPr>
        <xdr:cNvPr id="333" name="フローチャート: 判断 332"/>
        <xdr:cNvSpPr/>
      </xdr:nvSpPr>
      <xdr:spPr>
        <a:xfrm>
          <a:off x="14351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23978</xdr:rowOff>
    </xdr:from>
    <xdr:ext cx="762000" cy="259045"/>
    <xdr:sp macro="" textlink="">
      <xdr:nvSpPr>
        <xdr:cNvPr id="334" name="テキスト ボックス 333"/>
        <xdr:cNvSpPr txBox="1"/>
      </xdr:nvSpPr>
      <xdr:spPr>
        <a:xfrm>
          <a:off x="14020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5" name="フローチャート: 判断 334"/>
        <xdr:cNvSpPr/>
      </xdr:nvSpPr>
      <xdr:spPr>
        <a:xfrm>
          <a:off x="13462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28804</xdr:rowOff>
    </xdr:from>
    <xdr:ext cx="762000" cy="259045"/>
    <xdr:sp macro="" textlink="">
      <xdr:nvSpPr>
        <xdr:cNvPr id="336" name="テキスト ボックス 335"/>
        <xdr:cNvSpPr txBox="1"/>
      </xdr:nvSpPr>
      <xdr:spPr>
        <a:xfrm>
          <a:off x="13131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161459</xdr:rowOff>
    </xdr:from>
    <xdr:to>
      <xdr:col>81</xdr:col>
      <xdr:colOff>95250</xdr:colOff>
      <xdr:row>59</xdr:row>
      <xdr:rowOff>91609</xdr:rowOff>
    </xdr:to>
    <xdr:sp macro="" textlink="">
      <xdr:nvSpPr>
        <xdr:cNvPr id="342" name="楕円 341"/>
        <xdr:cNvSpPr/>
      </xdr:nvSpPr>
      <xdr:spPr>
        <a:xfrm>
          <a:off x="16967200" y="101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82736</xdr:rowOff>
    </xdr:from>
    <xdr:ext cx="762000" cy="259045"/>
    <xdr:sp macro="" textlink="">
      <xdr:nvSpPr>
        <xdr:cNvPr id="343" name="定員管理の状況該当値テキスト"/>
        <xdr:cNvSpPr txBox="1"/>
      </xdr:nvSpPr>
      <xdr:spPr>
        <a:xfrm>
          <a:off x="17106900" y="1002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154220</xdr:rowOff>
    </xdr:from>
    <xdr:to>
      <xdr:col>77</xdr:col>
      <xdr:colOff>95250</xdr:colOff>
      <xdr:row>59</xdr:row>
      <xdr:rowOff>84370</xdr:rowOff>
    </xdr:to>
    <xdr:sp macro="" textlink="">
      <xdr:nvSpPr>
        <xdr:cNvPr id="344" name="楕円 343"/>
        <xdr:cNvSpPr/>
      </xdr:nvSpPr>
      <xdr:spPr>
        <a:xfrm>
          <a:off x="16129000" y="10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94547</xdr:rowOff>
    </xdr:from>
    <xdr:ext cx="736600" cy="259045"/>
    <xdr:sp macro="" textlink="">
      <xdr:nvSpPr>
        <xdr:cNvPr id="345" name="テキスト ボックス 344"/>
        <xdr:cNvSpPr txBox="1"/>
      </xdr:nvSpPr>
      <xdr:spPr>
        <a:xfrm>
          <a:off x="15798800" y="986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164677</xdr:rowOff>
    </xdr:from>
    <xdr:to>
      <xdr:col>73</xdr:col>
      <xdr:colOff>44450</xdr:colOff>
      <xdr:row>59</xdr:row>
      <xdr:rowOff>94827</xdr:rowOff>
    </xdr:to>
    <xdr:sp macro="" textlink="">
      <xdr:nvSpPr>
        <xdr:cNvPr id="346" name="楕円 345"/>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105004</xdr:rowOff>
    </xdr:from>
    <xdr:ext cx="762000" cy="259045"/>
    <xdr:sp macro="" textlink="">
      <xdr:nvSpPr>
        <xdr:cNvPr id="347" name="テキスト ボックス 346"/>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157438</xdr:rowOff>
    </xdr:from>
    <xdr:to>
      <xdr:col>68</xdr:col>
      <xdr:colOff>203200</xdr:colOff>
      <xdr:row>59</xdr:row>
      <xdr:rowOff>87588</xdr:rowOff>
    </xdr:to>
    <xdr:sp macro="" textlink="">
      <xdr:nvSpPr>
        <xdr:cNvPr id="348" name="楕円 347"/>
        <xdr:cNvSpPr/>
      </xdr:nvSpPr>
      <xdr:spPr>
        <a:xfrm>
          <a:off x="14351000" y="101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97765</xdr:rowOff>
    </xdr:from>
    <xdr:ext cx="762000" cy="259045"/>
    <xdr:sp macro="" textlink="">
      <xdr:nvSpPr>
        <xdr:cNvPr id="349" name="テキスト ボックス 348"/>
        <xdr:cNvSpPr txBox="1"/>
      </xdr:nvSpPr>
      <xdr:spPr>
        <a:xfrm>
          <a:off x="14020800" y="987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130091</xdr:rowOff>
    </xdr:from>
    <xdr:to>
      <xdr:col>64</xdr:col>
      <xdr:colOff>152400</xdr:colOff>
      <xdr:row>59</xdr:row>
      <xdr:rowOff>60241</xdr:rowOff>
    </xdr:to>
    <xdr:sp macro="" textlink="">
      <xdr:nvSpPr>
        <xdr:cNvPr id="350" name="楕円 349"/>
        <xdr:cNvSpPr/>
      </xdr:nvSpPr>
      <xdr:spPr>
        <a:xfrm>
          <a:off x="13462000" y="1007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70418</xdr:rowOff>
    </xdr:from>
    <xdr:ext cx="762000" cy="259045"/>
    <xdr:sp macro="" textlink="">
      <xdr:nvSpPr>
        <xdr:cNvPr id="351" name="テキスト ボックス 350"/>
        <xdr:cNvSpPr txBox="1"/>
      </xdr:nvSpPr>
      <xdr:spPr>
        <a:xfrm>
          <a:off x="13131800" y="984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150989</xdr:rowOff>
    </xdr:from>
    <xdr:to>
      <xdr:col>81</xdr:col>
      <xdr:colOff>44450</xdr:colOff>
      <xdr:row>40</xdr:row>
      <xdr:rowOff>19755</xdr:rowOff>
    </xdr:to>
    <xdr:cxnSp macro="">
      <xdr:nvCxnSpPr>
        <xdr:cNvPr id="386" name="直線コネクタ 385"/>
        <xdr:cNvCxnSpPr/>
      </xdr:nvCxnSpPr>
      <xdr:spPr>
        <a:xfrm>
          <a:off x="16179800" y="68375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150989</xdr:rowOff>
    </xdr:from>
    <xdr:to>
      <xdr:col>77</xdr:col>
      <xdr:colOff>44450</xdr:colOff>
      <xdr:row>40</xdr:row>
      <xdr:rowOff>46567</xdr:rowOff>
    </xdr:to>
    <xdr:cxnSp macro="">
      <xdr:nvCxnSpPr>
        <xdr:cNvPr id="389" name="直線コネクタ 388"/>
        <xdr:cNvCxnSpPr/>
      </xdr:nvCxnSpPr>
      <xdr:spPr>
        <a:xfrm flipV="1">
          <a:off x="15290800" y="68375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127000</xdr:rowOff>
    </xdr:to>
    <xdr:cxnSp macro="">
      <xdr:nvCxnSpPr>
        <xdr:cNvPr id="392" name="直線コネクタ 391"/>
        <xdr:cNvCxnSpPr/>
      </xdr:nvCxnSpPr>
      <xdr:spPr>
        <a:xfrm flipV="1">
          <a:off x="14401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103011</xdr:rowOff>
    </xdr:to>
    <xdr:cxnSp macro="">
      <xdr:nvCxnSpPr>
        <xdr:cNvPr id="395" name="直線コネクタ 394"/>
        <xdr:cNvCxnSpPr/>
      </xdr:nvCxnSpPr>
      <xdr:spPr>
        <a:xfrm flipV="1">
          <a:off x="13512800" y="69850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96" name="フローチャート: 判断 395"/>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397" name="テキスト ボックス 396"/>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8" name="フローチャート: 判断 397"/>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399" name="テキスト ボックス 398"/>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405" name="楕円 404"/>
        <xdr:cNvSpPr/>
      </xdr:nvSpPr>
      <xdr:spPr>
        <a:xfrm>
          <a:off x="16967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156932</xdr:rowOff>
    </xdr:from>
    <xdr:ext cx="762000" cy="259045"/>
    <xdr:sp macro="" textlink="">
      <xdr:nvSpPr>
        <xdr:cNvPr id="406" name="公債費負担の状況該当値テキスト"/>
        <xdr:cNvSpPr txBox="1"/>
      </xdr:nvSpPr>
      <xdr:spPr>
        <a:xfrm>
          <a:off x="17106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100189</xdr:rowOff>
    </xdr:from>
    <xdr:to>
      <xdr:col>77</xdr:col>
      <xdr:colOff>95250</xdr:colOff>
      <xdr:row>40</xdr:row>
      <xdr:rowOff>30339</xdr:rowOff>
    </xdr:to>
    <xdr:sp macro="" textlink="">
      <xdr:nvSpPr>
        <xdr:cNvPr id="407" name="楕円 406"/>
        <xdr:cNvSpPr/>
      </xdr:nvSpPr>
      <xdr:spPr>
        <a:xfrm>
          <a:off x="16129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40516</xdr:rowOff>
    </xdr:from>
    <xdr:ext cx="736600" cy="259045"/>
    <xdr:sp macro="" textlink="">
      <xdr:nvSpPr>
        <xdr:cNvPr id="408" name="テキスト ボックス 407"/>
        <xdr:cNvSpPr txBox="1"/>
      </xdr:nvSpPr>
      <xdr:spPr>
        <a:xfrm>
          <a:off x="15798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9" name="楕円 408"/>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0" name="テキスト ボックス 409"/>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1" name="楕円 410"/>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2" name="テキスト ボックス 411"/>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13" name="楕円 412"/>
        <xdr:cNvSpPr/>
      </xdr:nvSpPr>
      <xdr:spPr>
        <a:xfrm>
          <a:off x="13462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14" name="テキスト ボックス 413"/>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1" name="テキスト ボックス 450"/>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46076</xdr:rowOff>
    </xdr:from>
    <xdr:to>
      <xdr:col>68</xdr:col>
      <xdr:colOff>203200</xdr:colOff>
      <xdr:row>16</xdr:row>
      <xdr:rowOff>147676</xdr:rowOff>
    </xdr:to>
    <xdr:sp macro="" textlink="">
      <xdr:nvSpPr>
        <xdr:cNvPr id="452" name="フローチャート: 判断 451"/>
        <xdr:cNvSpPr/>
      </xdr:nvSpPr>
      <xdr:spPr>
        <a:xfrm>
          <a:off x="14351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157853</xdr:rowOff>
    </xdr:from>
    <xdr:ext cx="762000" cy="259045"/>
    <xdr:sp macro="" textlink="">
      <xdr:nvSpPr>
        <xdr:cNvPr id="453" name="テキスト ボックス 452"/>
        <xdr:cNvSpPr txBox="1"/>
      </xdr:nvSpPr>
      <xdr:spPr>
        <a:xfrm>
          <a:off x="14020800" y="25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84684</xdr:rowOff>
    </xdr:from>
    <xdr:to>
      <xdr:col>64</xdr:col>
      <xdr:colOff>152400</xdr:colOff>
      <xdr:row>17</xdr:row>
      <xdr:rowOff>14834</xdr:rowOff>
    </xdr:to>
    <xdr:sp macro="" textlink="">
      <xdr:nvSpPr>
        <xdr:cNvPr id="454" name="フローチャート: 判断 453"/>
        <xdr:cNvSpPr/>
      </xdr:nvSpPr>
      <xdr:spPr>
        <a:xfrm>
          <a:off x="13462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25011</xdr:rowOff>
    </xdr:from>
    <xdr:ext cx="762000" cy="259045"/>
    <xdr:sp macro="" textlink="">
      <xdr:nvSpPr>
        <xdr:cNvPr id="455" name="テキスト ボックス 454"/>
        <xdr:cNvSpPr txBox="1"/>
      </xdr:nvSpPr>
      <xdr:spPr>
        <a:xfrm>
          <a:off x="13131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85090</xdr:rowOff>
    </xdr:to>
    <xdr:cxnSp macro="">
      <xdr:nvCxnSpPr>
        <xdr:cNvPr id="66" name="直線コネクタ 65"/>
        <xdr:cNvCxnSpPr/>
      </xdr:nvCxnSpPr>
      <xdr:spPr>
        <a:xfrm flipV="1">
          <a:off x="3987800" y="5712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85090</xdr:rowOff>
    </xdr:to>
    <xdr:cxnSp macro="">
      <xdr:nvCxnSpPr>
        <xdr:cNvPr id="69" name="直線コネクタ 68"/>
        <xdr:cNvCxnSpPr/>
      </xdr:nvCxnSpPr>
      <xdr:spPr>
        <a:xfrm>
          <a:off x="3098800" y="572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77470</xdr:rowOff>
    </xdr:to>
    <xdr:cxnSp macro="">
      <xdr:nvCxnSpPr>
        <xdr:cNvPr id="72" name="直線コネクタ 71"/>
        <xdr:cNvCxnSpPr/>
      </xdr:nvCxnSpPr>
      <xdr:spPr>
        <a:xfrm flipV="1">
          <a:off x="2209800" y="572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46990</xdr:rowOff>
    </xdr:from>
    <xdr:to>
      <xdr:col>11</xdr:col>
      <xdr:colOff>9525</xdr:colOff>
      <xdr:row>33</xdr:row>
      <xdr:rowOff>77470</xdr:rowOff>
    </xdr:to>
    <xdr:cxnSp macro="">
      <xdr:nvCxnSpPr>
        <xdr:cNvPr id="75" name="直線コネクタ 74"/>
        <xdr:cNvCxnSpPr/>
      </xdr:nvCxnSpPr>
      <xdr:spPr>
        <a:xfrm>
          <a:off x="1320800" y="570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3810</xdr:rowOff>
    </xdr:from>
    <xdr:to>
      <xdr:col>24</xdr:col>
      <xdr:colOff>76200</xdr:colOff>
      <xdr:row>33</xdr:row>
      <xdr:rowOff>105410</xdr:rowOff>
    </xdr:to>
    <xdr:sp macro="" textlink="">
      <xdr:nvSpPr>
        <xdr:cNvPr id="85" name="楕円 84"/>
        <xdr:cNvSpPr/>
      </xdr:nvSpPr>
      <xdr:spPr>
        <a:xfrm>
          <a:off x="4775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83837</xdr:rowOff>
    </xdr:from>
    <xdr:ext cx="762000" cy="259045"/>
    <xdr:sp macro="" textlink="">
      <xdr:nvSpPr>
        <xdr:cNvPr id="86" name="人件費該当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34290</xdr:rowOff>
    </xdr:from>
    <xdr:to>
      <xdr:col>20</xdr:col>
      <xdr:colOff>38100</xdr:colOff>
      <xdr:row>33</xdr:row>
      <xdr:rowOff>135890</xdr:rowOff>
    </xdr:to>
    <xdr:sp macro="" textlink="">
      <xdr:nvSpPr>
        <xdr:cNvPr id="87" name="楕円 86"/>
        <xdr:cNvSpPr/>
      </xdr:nvSpPr>
      <xdr:spPr>
        <a:xfrm>
          <a:off x="3937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146067</xdr:rowOff>
    </xdr:from>
    <xdr:ext cx="736600" cy="259045"/>
    <xdr:sp macro="" textlink="">
      <xdr:nvSpPr>
        <xdr:cNvPr id="88" name="テキスト ボックス 87"/>
        <xdr:cNvSpPr txBox="1"/>
      </xdr:nvSpPr>
      <xdr:spPr>
        <a:xfrm>
          <a:off x="3606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9" name="楕円 88"/>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0" name="テキスト ボックス 89"/>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26670</xdr:rowOff>
    </xdr:from>
    <xdr:to>
      <xdr:col>11</xdr:col>
      <xdr:colOff>60325</xdr:colOff>
      <xdr:row>33</xdr:row>
      <xdr:rowOff>128270</xdr:rowOff>
    </xdr:to>
    <xdr:sp macro="" textlink="">
      <xdr:nvSpPr>
        <xdr:cNvPr id="91" name="楕円 90"/>
        <xdr:cNvSpPr/>
      </xdr:nvSpPr>
      <xdr:spPr>
        <a:xfrm>
          <a:off x="2159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138447</xdr:rowOff>
    </xdr:from>
    <xdr:ext cx="762000" cy="259045"/>
    <xdr:sp macro="" textlink="">
      <xdr:nvSpPr>
        <xdr:cNvPr id="92" name="テキスト ボックス 91"/>
        <xdr:cNvSpPr txBox="1"/>
      </xdr:nvSpPr>
      <xdr:spPr>
        <a:xfrm>
          <a:off x="1828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167640</xdr:rowOff>
    </xdr:from>
    <xdr:to>
      <xdr:col>6</xdr:col>
      <xdr:colOff>171450</xdr:colOff>
      <xdr:row>33</xdr:row>
      <xdr:rowOff>97790</xdr:rowOff>
    </xdr:to>
    <xdr:sp macro="" textlink="">
      <xdr:nvSpPr>
        <xdr:cNvPr id="93" name="楕円 92"/>
        <xdr:cNvSpPr/>
      </xdr:nvSpPr>
      <xdr:spPr>
        <a:xfrm>
          <a:off x="1270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107967</xdr:rowOff>
    </xdr:from>
    <xdr:ext cx="762000" cy="259045"/>
    <xdr:sp macro="" textlink="">
      <xdr:nvSpPr>
        <xdr:cNvPr id="94" name="テキスト ボックス 93"/>
        <xdr:cNvSpPr txBox="1"/>
      </xdr:nvSpPr>
      <xdr:spPr>
        <a:xfrm>
          <a:off x="939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17</xdr:row>
      <xdr:rowOff>37193</xdr:rowOff>
    </xdr:to>
    <xdr:cxnSp macro="">
      <xdr:nvCxnSpPr>
        <xdr:cNvPr id="129" name="直線コネクタ 128"/>
        <xdr:cNvCxnSpPr/>
      </xdr:nvCxnSpPr>
      <xdr:spPr>
        <a:xfrm>
          <a:off x="15671800" y="2777671"/>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34471</xdr:rowOff>
    </xdr:to>
    <xdr:cxnSp macro="">
      <xdr:nvCxnSpPr>
        <xdr:cNvPr id="132" name="直線コネクタ 131"/>
        <xdr:cNvCxnSpPr/>
      </xdr:nvCxnSpPr>
      <xdr:spPr>
        <a:xfrm>
          <a:off x="14782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162379</xdr:rowOff>
    </xdr:to>
    <xdr:cxnSp macro="">
      <xdr:nvCxnSpPr>
        <xdr:cNvPr id="135" name="直線コネクタ 134"/>
        <xdr:cNvCxnSpPr/>
      </xdr:nvCxnSpPr>
      <xdr:spPr>
        <a:xfrm>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140607</xdr:rowOff>
    </xdr:to>
    <xdr:cxnSp macro="">
      <xdr:nvCxnSpPr>
        <xdr:cNvPr id="138" name="直線コネクタ 137"/>
        <xdr:cNvCxnSpPr/>
      </xdr:nvCxnSpPr>
      <xdr:spPr>
        <a:xfrm flipV="1">
          <a:off x="13004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39" name="フローチャート: 判断 138"/>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40" name="テキスト ボックス 139"/>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51" name="テキスト ボックス 150"/>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53" name="テキスト ボックス 152"/>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55" name="テキスト ボックス 154"/>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57" name="テキスト ボックス 156"/>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37193</xdr:rowOff>
    </xdr:to>
    <xdr:cxnSp macro="">
      <xdr:nvCxnSpPr>
        <xdr:cNvPr id="192" name="直線コネクタ 191"/>
        <xdr:cNvCxnSpPr/>
      </xdr:nvCxnSpPr>
      <xdr:spPr>
        <a:xfrm>
          <a:off x="3987800" y="9646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45357</xdr:rowOff>
    </xdr:to>
    <xdr:cxnSp macro="">
      <xdr:nvCxnSpPr>
        <xdr:cNvPr id="195" name="直線コネクタ 194"/>
        <xdr:cNvCxnSpPr/>
      </xdr:nvCxnSpPr>
      <xdr:spPr>
        <a:xfrm>
          <a:off x="3098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151493</xdr:rowOff>
    </xdr:to>
    <xdr:cxnSp macro="">
      <xdr:nvCxnSpPr>
        <xdr:cNvPr id="198" name="直線コネクタ 197"/>
        <xdr:cNvCxnSpPr/>
      </xdr:nvCxnSpPr>
      <xdr:spPr>
        <a:xfrm flipV="1">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151493</xdr:rowOff>
    </xdr:to>
    <xdr:cxnSp macro="">
      <xdr:nvCxnSpPr>
        <xdr:cNvPr id="201" name="直線コネクタ 200"/>
        <xdr:cNvCxnSpPr/>
      </xdr:nvCxnSpPr>
      <xdr:spPr>
        <a:xfrm>
          <a:off x="1320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20" name="テキスト ボックス 219"/>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46990</xdr:rowOff>
    </xdr:to>
    <xdr:cxnSp macro="">
      <xdr:nvCxnSpPr>
        <xdr:cNvPr id="253" name="直線コネクタ 252"/>
        <xdr:cNvCxnSpPr/>
      </xdr:nvCxnSpPr>
      <xdr:spPr>
        <a:xfrm>
          <a:off x="15671800" y="1011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59</xdr:row>
      <xdr:rowOff>1270</xdr:rowOff>
    </xdr:to>
    <xdr:cxnSp macro="">
      <xdr:nvCxnSpPr>
        <xdr:cNvPr id="256" name="直線コネクタ 255"/>
        <xdr:cNvCxnSpPr/>
      </xdr:nvCxnSpPr>
      <xdr:spPr>
        <a:xfrm>
          <a:off x="14782800" y="1004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111760</xdr:rowOff>
    </xdr:to>
    <xdr:cxnSp macro="">
      <xdr:nvCxnSpPr>
        <xdr:cNvPr id="259" name="直線コネクタ 258"/>
        <xdr:cNvCxnSpPr/>
      </xdr:nvCxnSpPr>
      <xdr:spPr>
        <a:xfrm flipV="1">
          <a:off x="13893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111760</xdr:rowOff>
    </xdr:to>
    <xdr:cxnSp macro="">
      <xdr:nvCxnSpPr>
        <xdr:cNvPr id="262" name="直線コネクタ 261"/>
        <xdr:cNvCxnSpPr/>
      </xdr:nvCxnSpPr>
      <xdr:spPr>
        <a:xfrm>
          <a:off x="13004800" y="997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63" name="フローチャート: 判断 262"/>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64" name="テキスト ボックス 263"/>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5" name="フローチャート: 判断 264"/>
        <xdr:cNvSpPr/>
      </xdr:nvSpPr>
      <xdr:spPr>
        <a:xfrm>
          <a:off x="12954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66" name="テキスト ボックス 265"/>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72" name="楕円 271"/>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73"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4" name="楕円 273"/>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5" name="テキスト ボックス 274"/>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6" name="楕円 275"/>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7" name="テキスト ボックス 276"/>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8" name="楕円 277"/>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9" name="テキスト ボックス 278"/>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80" name="楕円 279"/>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81" name="テキスト ボックス 280"/>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95976</xdr:rowOff>
    </xdr:from>
    <xdr:to>
      <xdr:col>82</xdr:col>
      <xdr:colOff>107950</xdr:colOff>
      <xdr:row>38</xdr:row>
      <xdr:rowOff>74749</xdr:rowOff>
    </xdr:to>
    <xdr:cxnSp macro="">
      <xdr:nvCxnSpPr>
        <xdr:cNvPr id="315" name="直線コネクタ 314"/>
        <xdr:cNvCxnSpPr/>
      </xdr:nvCxnSpPr>
      <xdr:spPr>
        <a:xfrm flipV="1">
          <a:off x="15671800" y="6439626"/>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74749</xdr:rowOff>
    </xdr:from>
    <xdr:to>
      <xdr:col>78</xdr:col>
      <xdr:colOff>69850</xdr:colOff>
      <xdr:row>38</xdr:row>
      <xdr:rowOff>87812</xdr:rowOff>
    </xdr:to>
    <xdr:cxnSp macro="">
      <xdr:nvCxnSpPr>
        <xdr:cNvPr id="318" name="直線コネクタ 317"/>
        <xdr:cNvCxnSpPr/>
      </xdr:nvCxnSpPr>
      <xdr:spPr>
        <a:xfrm flipV="1">
          <a:off x="14782800" y="65898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87812</xdr:rowOff>
    </xdr:to>
    <xdr:cxnSp macro="">
      <xdr:nvCxnSpPr>
        <xdr:cNvPr id="321" name="直線コネクタ 320"/>
        <xdr:cNvCxnSpPr/>
      </xdr:nvCxnSpPr>
      <xdr:spPr>
        <a:xfrm>
          <a:off x="13893800" y="6596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33927</xdr:rowOff>
    </xdr:to>
    <xdr:cxnSp macro="">
      <xdr:nvCxnSpPr>
        <xdr:cNvPr id="324" name="直線コネクタ 323"/>
        <xdr:cNvCxnSpPr/>
      </xdr:nvCxnSpPr>
      <xdr:spPr>
        <a:xfrm flipV="1">
          <a:off x="13004800" y="65963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23949</xdr:rowOff>
    </xdr:from>
    <xdr:to>
      <xdr:col>69</xdr:col>
      <xdr:colOff>142875</xdr:colOff>
      <xdr:row>38</xdr:row>
      <xdr:rowOff>125549</xdr:rowOff>
    </xdr:to>
    <xdr:sp macro="" textlink="">
      <xdr:nvSpPr>
        <xdr:cNvPr id="325" name="フローチャート: 判断 324"/>
        <xdr:cNvSpPr/>
      </xdr:nvSpPr>
      <xdr:spPr>
        <a:xfrm>
          <a:off x="13843000" y="65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135726</xdr:rowOff>
    </xdr:from>
    <xdr:ext cx="762000" cy="259045"/>
    <xdr:sp macro="" textlink="">
      <xdr:nvSpPr>
        <xdr:cNvPr id="326" name="テキスト ボックス 325"/>
        <xdr:cNvSpPr txBox="1"/>
      </xdr:nvSpPr>
      <xdr:spPr>
        <a:xfrm>
          <a:off x="13512800" y="630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7" name="フローチャート: 判断 326"/>
        <xdr:cNvSpPr/>
      </xdr:nvSpPr>
      <xdr:spPr>
        <a:xfrm>
          <a:off x="12954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142257</xdr:rowOff>
    </xdr:from>
    <xdr:ext cx="762000" cy="259045"/>
    <xdr:sp macro="" textlink="">
      <xdr:nvSpPr>
        <xdr:cNvPr id="328" name="テキスト ボックス 327"/>
        <xdr:cNvSpPr txBox="1"/>
      </xdr:nvSpPr>
      <xdr:spPr>
        <a:xfrm>
          <a:off x="12623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45176</xdr:rowOff>
    </xdr:from>
    <xdr:to>
      <xdr:col>82</xdr:col>
      <xdr:colOff>158750</xdr:colOff>
      <xdr:row>37</xdr:row>
      <xdr:rowOff>146776</xdr:rowOff>
    </xdr:to>
    <xdr:sp macro="" textlink="">
      <xdr:nvSpPr>
        <xdr:cNvPr id="334" name="楕円 333"/>
        <xdr:cNvSpPr/>
      </xdr:nvSpPr>
      <xdr:spPr>
        <a:xfrm>
          <a:off x="16459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61703</xdr:rowOff>
    </xdr:from>
    <xdr:ext cx="762000" cy="259045"/>
    <xdr:sp macro="" textlink="">
      <xdr:nvSpPr>
        <xdr:cNvPr id="335" name="補助費等該当値テキスト"/>
        <xdr:cNvSpPr txBox="1"/>
      </xdr:nvSpPr>
      <xdr:spPr>
        <a:xfrm>
          <a:off x="16598900" y="623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23949</xdr:rowOff>
    </xdr:from>
    <xdr:to>
      <xdr:col>78</xdr:col>
      <xdr:colOff>120650</xdr:colOff>
      <xdr:row>38</xdr:row>
      <xdr:rowOff>125549</xdr:rowOff>
    </xdr:to>
    <xdr:sp macro="" textlink="">
      <xdr:nvSpPr>
        <xdr:cNvPr id="336" name="楕円 335"/>
        <xdr:cNvSpPr/>
      </xdr:nvSpPr>
      <xdr:spPr>
        <a:xfrm>
          <a:off x="15621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110326</xdr:rowOff>
    </xdr:from>
    <xdr:ext cx="736600" cy="259045"/>
    <xdr:sp macro="" textlink="">
      <xdr:nvSpPr>
        <xdr:cNvPr id="337" name="テキスト ボックス 336"/>
        <xdr:cNvSpPr txBox="1"/>
      </xdr:nvSpPr>
      <xdr:spPr>
        <a:xfrm>
          <a:off x="15290800" y="66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37012</xdr:rowOff>
    </xdr:from>
    <xdr:to>
      <xdr:col>74</xdr:col>
      <xdr:colOff>31750</xdr:colOff>
      <xdr:row>38</xdr:row>
      <xdr:rowOff>138612</xdr:rowOff>
    </xdr:to>
    <xdr:sp macro="" textlink="">
      <xdr:nvSpPr>
        <xdr:cNvPr id="338" name="楕円 337"/>
        <xdr:cNvSpPr/>
      </xdr:nvSpPr>
      <xdr:spPr>
        <a:xfrm>
          <a:off x="14732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123389</xdr:rowOff>
    </xdr:from>
    <xdr:ext cx="762000" cy="259045"/>
    <xdr:sp macro="" textlink="">
      <xdr:nvSpPr>
        <xdr:cNvPr id="339" name="テキスト ボックス 338"/>
        <xdr:cNvSpPr txBox="1"/>
      </xdr:nvSpPr>
      <xdr:spPr>
        <a:xfrm>
          <a:off x="14401800" y="66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40" name="楕円 339"/>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41" name="テキスト ボックス 34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154577</xdr:rowOff>
    </xdr:from>
    <xdr:to>
      <xdr:col>65</xdr:col>
      <xdr:colOff>53975</xdr:colOff>
      <xdr:row>39</xdr:row>
      <xdr:rowOff>84727</xdr:rowOff>
    </xdr:to>
    <xdr:sp macro="" textlink="">
      <xdr:nvSpPr>
        <xdr:cNvPr id="342" name="楕円 341"/>
        <xdr:cNvSpPr/>
      </xdr:nvSpPr>
      <xdr:spPr>
        <a:xfrm>
          <a:off x="129540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69504</xdr:rowOff>
    </xdr:from>
    <xdr:ext cx="762000" cy="259045"/>
    <xdr:sp macro="" textlink="">
      <xdr:nvSpPr>
        <xdr:cNvPr id="343" name="テキスト ボックス 342"/>
        <xdr:cNvSpPr txBox="1"/>
      </xdr:nvSpPr>
      <xdr:spPr>
        <a:xfrm>
          <a:off x="12623800" y="67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168148</xdr:rowOff>
    </xdr:to>
    <xdr:cxnSp macro="">
      <xdr:nvCxnSpPr>
        <xdr:cNvPr id="373" name="直線コネクタ 372"/>
        <xdr:cNvCxnSpPr/>
      </xdr:nvCxnSpPr>
      <xdr:spPr>
        <a:xfrm>
          <a:off x="3987800" y="131434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113285</xdr:rowOff>
    </xdr:to>
    <xdr:cxnSp macro="">
      <xdr:nvCxnSpPr>
        <xdr:cNvPr id="376" name="直線コネクタ 375"/>
        <xdr:cNvCxnSpPr/>
      </xdr:nvCxnSpPr>
      <xdr:spPr>
        <a:xfrm>
          <a:off x="3098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94996</xdr:rowOff>
    </xdr:to>
    <xdr:cxnSp macro="">
      <xdr:nvCxnSpPr>
        <xdr:cNvPr id="379" name="直線コネクタ 378"/>
        <xdr:cNvCxnSpPr/>
      </xdr:nvCxnSpPr>
      <xdr:spPr>
        <a:xfrm flipV="1">
          <a:off x="2209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94996</xdr:rowOff>
    </xdr:to>
    <xdr:cxnSp macro="">
      <xdr:nvCxnSpPr>
        <xdr:cNvPr id="382" name="直線コネクタ 381"/>
        <xdr:cNvCxnSpPr/>
      </xdr:nvCxnSpPr>
      <xdr:spPr>
        <a:xfrm>
          <a:off x="1320800" y="13125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3" name="フローチャート: 判断 382"/>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4" name="テキスト ボックス 383"/>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フローチャート: 判断 384"/>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6" name="テキスト ボックス 385"/>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2" name="楕円 391"/>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3"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4" name="楕円 393"/>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5" name="テキスト ボックス 394"/>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6" name="楕円 395"/>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7" name="テキスト ボックス 396"/>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8" name="楕円 397"/>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9" name="テキスト ボックス 398"/>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400" name="楕円 399"/>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401" name="テキスト ボックス 400"/>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110998</xdr:rowOff>
    </xdr:to>
    <xdr:cxnSp macro="">
      <xdr:nvCxnSpPr>
        <xdr:cNvPr id="432" name="直線コネクタ 431"/>
        <xdr:cNvCxnSpPr/>
      </xdr:nvCxnSpPr>
      <xdr:spPr>
        <a:xfrm>
          <a:off x="15671800" y="132897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88137</xdr:rowOff>
    </xdr:to>
    <xdr:cxnSp macro="">
      <xdr:nvCxnSpPr>
        <xdr:cNvPr id="435" name="直線コネクタ 434"/>
        <xdr:cNvCxnSpPr/>
      </xdr:nvCxnSpPr>
      <xdr:spPr>
        <a:xfrm>
          <a:off x="14782800" y="13189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76</xdr:row>
      <xdr:rowOff>168148</xdr:rowOff>
    </xdr:to>
    <xdr:cxnSp macro="">
      <xdr:nvCxnSpPr>
        <xdr:cNvPr id="438" name="直線コネクタ 437"/>
        <xdr:cNvCxnSpPr/>
      </xdr:nvCxnSpPr>
      <xdr:spPr>
        <a:xfrm flipV="1">
          <a:off x="13893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1270</xdr:rowOff>
    </xdr:to>
    <xdr:cxnSp macro="">
      <xdr:nvCxnSpPr>
        <xdr:cNvPr id="441" name="直線コネクタ 440"/>
        <xdr:cNvCxnSpPr/>
      </xdr:nvCxnSpPr>
      <xdr:spPr>
        <a:xfrm flipV="1">
          <a:off x="13004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42" name="フローチャート: 判断 441"/>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43" name="テキスト ボックス 442"/>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5" name="テキスト ボックス 444"/>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1" name="楕円 450"/>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52"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3" name="楕円 452"/>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4" name="テキスト ボックス 453"/>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5" name="楕円 454"/>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56" name="テキスト ボックス 455"/>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7" name="楕円 456"/>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58" name="テキスト ボックス 45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9" name="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0" name="テキスト ボックス 45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126611</xdr:rowOff>
    </xdr:from>
    <xdr:to>
      <xdr:col>29</xdr:col>
      <xdr:colOff>127000</xdr:colOff>
      <xdr:row>18</xdr:row>
      <xdr:rowOff>143718</xdr:rowOff>
    </xdr:to>
    <xdr:cxnSp macro="">
      <xdr:nvCxnSpPr>
        <xdr:cNvPr id="50" name="直線コネクタ 49"/>
        <xdr:cNvCxnSpPr/>
      </xdr:nvCxnSpPr>
      <xdr:spPr bwMode="auto">
        <a:xfrm flipV="1">
          <a:off x="5003800" y="3260336"/>
          <a:ext cx="6477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121590</xdr:rowOff>
    </xdr:from>
    <xdr:to>
      <xdr:col>26</xdr:col>
      <xdr:colOff>50800</xdr:colOff>
      <xdr:row>18</xdr:row>
      <xdr:rowOff>143718</xdr:rowOff>
    </xdr:to>
    <xdr:cxnSp macro="">
      <xdr:nvCxnSpPr>
        <xdr:cNvPr id="53" name="直線コネクタ 52"/>
        <xdr:cNvCxnSpPr/>
      </xdr:nvCxnSpPr>
      <xdr:spPr bwMode="auto">
        <a:xfrm>
          <a:off x="4305300" y="3255315"/>
          <a:ext cx="698500" cy="2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121590</xdr:rowOff>
    </xdr:from>
    <xdr:to>
      <xdr:col>22</xdr:col>
      <xdr:colOff>114300</xdr:colOff>
      <xdr:row>18</xdr:row>
      <xdr:rowOff>148961</xdr:rowOff>
    </xdr:to>
    <xdr:cxnSp macro="">
      <xdr:nvCxnSpPr>
        <xdr:cNvPr id="56" name="直線コネクタ 55"/>
        <xdr:cNvCxnSpPr/>
      </xdr:nvCxnSpPr>
      <xdr:spPr bwMode="auto">
        <a:xfrm flipV="1">
          <a:off x="3606800" y="3255315"/>
          <a:ext cx="698500" cy="27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148961</xdr:rowOff>
    </xdr:from>
    <xdr:to>
      <xdr:col>18</xdr:col>
      <xdr:colOff>177800</xdr:colOff>
      <xdr:row>18</xdr:row>
      <xdr:rowOff>168559</xdr:rowOff>
    </xdr:to>
    <xdr:cxnSp macro="">
      <xdr:nvCxnSpPr>
        <xdr:cNvPr id="59" name="直線コネクタ 58"/>
        <xdr:cNvCxnSpPr/>
      </xdr:nvCxnSpPr>
      <xdr:spPr bwMode="auto">
        <a:xfrm flipV="1">
          <a:off x="2908300" y="3282686"/>
          <a:ext cx="698500" cy="19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24795</xdr:rowOff>
    </xdr:from>
    <xdr:to>
      <xdr:col>19</xdr:col>
      <xdr:colOff>38100</xdr:colOff>
      <xdr:row>18</xdr:row>
      <xdr:rowOff>126395</xdr:rowOff>
    </xdr:to>
    <xdr:sp macro="" textlink="">
      <xdr:nvSpPr>
        <xdr:cNvPr id="60" name="フローチャート: 判断 59"/>
        <xdr:cNvSpPr/>
      </xdr:nvSpPr>
      <xdr:spPr bwMode="auto">
        <a:xfrm>
          <a:off x="3556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136572</xdr:rowOff>
    </xdr:from>
    <xdr:ext cx="762000" cy="259045"/>
    <xdr:sp macro="" textlink="">
      <xdr:nvSpPr>
        <xdr:cNvPr id="61" name="テキスト ボックス 60"/>
        <xdr:cNvSpPr txBox="1"/>
      </xdr:nvSpPr>
      <xdr:spPr>
        <a:xfrm>
          <a:off x="32258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42741</xdr:rowOff>
    </xdr:from>
    <xdr:to>
      <xdr:col>15</xdr:col>
      <xdr:colOff>101600</xdr:colOff>
      <xdr:row>18</xdr:row>
      <xdr:rowOff>144341</xdr:rowOff>
    </xdr:to>
    <xdr:sp macro="" textlink="">
      <xdr:nvSpPr>
        <xdr:cNvPr id="62" name="フローチャート: 判断 61"/>
        <xdr:cNvSpPr/>
      </xdr:nvSpPr>
      <xdr:spPr bwMode="auto">
        <a:xfrm>
          <a:off x="2857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154518</xdr:rowOff>
    </xdr:from>
    <xdr:ext cx="762000" cy="259045"/>
    <xdr:sp macro="" textlink="">
      <xdr:nvSpPr>
        <xdr:cNvPr id="63" name="テキスト ボックス 62"/>
        <xdr:cNvSpPr txBox="1"/>
      </xdr:nvSpPr>
      <xdr:spPr>
        <a:xfrm>
          <a:off x="25273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75811</xdr:rowOff>
    </xdr:from>
    <xdr:to>
      <xdr:col>29</xdr:col>
      <xdr:colOff>177800</xdr:colOff>
      <xdr:row>19</xdr:row>
      <xdr:rowOff>5962</xdr:rowOff>
    </xdr:to>
    <xdr:sp macro="" textlink="">
      <xdr:nvSpPr>
        <xdr:cNvPr id="69" name="楕円 68"/>
        <xdr:cNvSpPr/>
      </xdr:nvSpPr>
      <xdr:spPr bwMode="auto">
        <a:xfrm>
          <a:off x="5600700" y="3209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47888</xdr:rowOff>
    </xdr:from>
    <xdr:ext cx="762000" cy="259045"/>
    <xdr:sp macro="" textlink="">
      <xdr:nvSpPr>
        <xdr:cNvPr id="70" name="人口1人当たり決算額の推移該当値テキスト130"/>
        <xdr:cNvSpPr txBox="1"/>
      </xdr:nvSpPr>
      <xdr:spPr>
        <a:xfrm>
          <a:off x="5740400" y="31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92918</xdr:rowOff>
    </xdr:from>
    <xdr:to>
      <xdr:col>26</xdr:col>
      <xdr:colOff>101600</xdr:colOff>
      <xdr:row>19</xdr:row>
      <xdr:rowOff>23068</xdr:rowOff>
    </xdr:to>
    <xdr:sp macro="" textlink="">
      <xdr:nvSpPr>
        <xdr:cNvPr id="71" name="楕円 70"/>
        <xdr:cNvSpPr/>
      </xdr:nvSpPr>
      <xdr:spPr bwMode="auto">
        <a:xfrm>
          <a:off x="4953000" y="322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7845</xdr:rowOff>
    </xdr:from>
    <xdr:ext cx="736600" cy="259045"/>
    <xdr:sp macro="" textlink="">
      <xdr:nvSpPr>
        <xdr:cNvPr id="72" name="テキスト ボックス 71"/>
        <xdr:cNvSpPr txBox="1"/>
      </xdr:nvSpPr>
      <xdr:spPr>
        <a:xfrm>
          <a:off x="4622800" y="331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70790</xdr:rowOff>
    </xdr:from>
    <xdr:to>
      <xdr:col>22</xdr:col>
      <xdr:colOff>165100</xdr:colOff>
      <xdr:row>19</xdr:row>
      <xdr:rowOff>940</xdr:rowOff>
    </xdr:to>
    <xdr:sp macro="" textlink="">
      <xdr:nvSpPr>
        <xdr:cNvPr id="73" name="楕円 72"/>
        <xdr:cNvSpPr/>
      </xdr:nvSpPr>
      <xdr:spPr bwMode="auto">
        <a:xfrm>
          <a:off x="4254500" y="320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157167</xdr:rowOff>
    </xdr:from>
    <xdr:ext cx="762000" cy="259045"/>
    <xdr:sp macro="" textlink="">
      <xdr:nvSpPr>
        <xdr:cNvPr id="74" name="テキスト ボックス 73"/>
        <xdr:cNvSpPr txBox="1"/>
      </xdr:nvSpPr>
      <xdr:spPr>
        <a:xfrm>
          <a:off x="3924300" y="329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98161</xdr:rowOff>
    </xdr:from>
    <xdr:to>
      <xdr:col>19</xdr:col>
      <xdr:colOff>38100</xdr:colOff>
      <xdr:row>19</xdr:row>
      <xdr:rowOff>28311</xdr:rowOff>
    </xdr:to>
    <xdr:sp macro="" textlink="">
      <xdr:nvSpPr>
        <xdr:cNvPr id="75" name="楕円 74"/>
        <xdr:cNvSpPr/>
      </xdr:nvSpPr>
      <xdr:spPr bwMode="auto">
        <a:xfrm>
          <a:off x="3556000" y="323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13088</xdr:rowOff>
    </xdr:from>
    <xdr:ext cx="762000" cy="259045"/>
    <xdr:sp macro="" textlink="">
      <xdr:nvSpPr>
        <xdr:cNvPr id="76" name="テキスト ボックス 75"/>
        <xdr:cNvSpPr txBox="1"/>
      </xdr:nvSpPr>
      <xdr:spPr>
        <a:xfrm>
          <a:off x="3225800" y="33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117759</xdr:rowOff>
    </xdr:from>
    <xdr:to>
      <xdr:col>15</xdr:col>
      <xdr:colOff>101600</xdr:colOff>
      <xdr:row>19</xdr:row>
      <xdr:rowOff>47909</xdr:rowOff>
    </xdr:to>
    <xdr:sp macro="" textlink="">
      <xdr:nvSpPr>
        <xdr:cNvPr id="77" name="楕円 76"/>
        <xdr:cNvSpPr/>
      </xdr:nvSpPr>
      <xdr:spPr bwMode="auto">
        <a:xfrm>
          <a:off x="2857500" y="325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32686</xdr:rowOff>
    </xdr:from>
    <xdr:ext cx="762000" cy="259045"/>
    <xdr:sp macro="" textlink="">
      <xdr:nvSpPr>
        <xdr:cNvPr id="78" name="テキスト ボックス 77"/>
        <xdr:cNvSpPr txBox="1"/>
      </xdr:nvSpPr>
      <xdr:spPr>
        <a:xfrm>
          <a:off x="2527300" y="333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5385</xdr:rowOff>
    </xdr:from>
    <xdr:to>
      <xdr:col>29</xdr:col>
      <xdr:colOff>127000</xdr:colOff>
      <xdr:row>36</xdr:row>
      <xdr:rowOff>29822</xdr:rowOff>
    </xdr:to>
    <xdr:cxnSp macro="">
      <xdr:nvCxnSpPr>
        <xdr:cNvPr id="110" name="直線コネクタ 109"/>
        <xdr:cNvCxnSpPr/>
      </xdr:nvCxnSpPr>
      <xdr:spPr bwMode="auto">
        <a:xfrm flipV="1">
          <a:off x="5003800" y="6958635"/>
          <a:ext cx="647700" cy="2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29822</xdr:rowOff>
    </xdr:from>
    <xdr:to>
      <xdr:col>26</xdr:col>
      <xdr:colOff>50800</xdr:colOff>
      <xdr:row>36</xdr:row>
      <xdr:rowOff>54876</xdr:rowOff>
    </xdr:to>
    <xdr:cxnSp macro="">
      <xdr:nvCxnSpPr>
        <xdr:cNvPr id="113" name="直線コネクタ 112"/>
        <xdr:cNvCxnSpPr/>
      </xdr:nvCxnSpPr>
      <xdr:spPr bwMode="auto">
        <a:xfrm flipV="1">
          <a:off x="4305300" y="6983072"/>
          <a:ext cx="698500" cy="25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54876</xdr:rowOff>
    </xdr:from>
    <xdr:to>
      <xdr:col>22</xdr:col>
      <xdr:colOff>114300</xdr:colOff>
      <xdr:row>36</xdr:row>
      <xdr:rowOff>83451</xdr:rowOff>
    </xdr:to>
    <xdr:cxnSp macro="">
      <xdr:nvCxnSpPr>
        <xdr:cNvPr id="116" name="直線コネクタ 115"/>
        <xdr:cNvCxnSpPr/>
      </xdr:nvCxnSpPr>
      <xdr:spPr bwMode="auto">
        <a:xfrm flipV="1">
          <a:off x="3606800" y="7008126"/>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320761</xdr:rowOff>
    </xdr:from>
    <xdr:to>
      <xdr:col>18</xdr:col>
      <xdr:colOff>177800</xdr:colOff>
      <xdr:row>36</xdr:row>
      <xdr:rowOff>83451</xdr:rowOff>
    </xdr:to>
    <xdr:cxnSp macro="">
      <xdr:nvCxnSpPr>
        <xdr:cNvPr id="119" name="直線コネクタ 118"/>
        <xdr:cNvCxnSpPr/>
      </xdr:nvCxnSpPr>
      <xdr:spPr bwMode="auto">
        <a:xfrm>
          <a:off x="2908300" y="6931111"/>
          <a:ext cx="698500" cy="10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1" name="テキスト ボックス 120"/>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3" name="テキスト ボックス 122"/>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297485</xdr:rowOff>
    </xdr:from>
    <xdr:to>
      <xdr:col>29</xdr:col>
      <xdr:colOff>177800</xdr:colOff>
      <xdr:row>36</xdr:row>
      <xdr:rowOff>56185</xdr:rowOff>
    </xdr:to>
    <xdr:sp macro="" textlink="">
      <xdr:nvSpPr>
        <xdr:cNvPr id="129" name="楕円 128"/>
        <xdr:cNvSpPr/>
      </xdr:nvSpPr>
      <xdr:spPr bwMode="auto">
        <a:xfrm>
          <a:off x="5600700" y="690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269562</xdr:rowOff>
    </xdr:from>
    <xdr:ext cx="762000" cy="259045"/>
    <xdr:sp macro="" textlink="">
      <xdr:nvSpPr>
        <xdr:cNvPr id="130" name="人口1人当たり決算額の推移該当値テキスト445"/>
        <xdr:cNvSpPr txBox="1"/>
      </xdr:nvSpPr>
      <xdr:spPr>
        <a:xfrm>
          <a:off x="5740400" y="68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321922</xdr:rowOff>
    </xdr:from>
    <xdr:to>
      <xdr:col>26</xdr:col>
      <xdr:colOff>101600</xdr:colOff>
      <xdr:row>36</xdr:row>
      <xdr:rowOff>80622</xdr:rowOff>
    </xdr:to>
    <xdr:sp macro="" textlink="">
      <xdr:nvSpPr>
        <xdr:cNvPr id="131" name="楕円 130"/>
        <xdr:cNvSpPr/>
      </xdr:nvSpPr>
      <xdr:spPr bwMode="auto">
        <a:xfrm>
          <a:off x="4953000" y="693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65399</xdr:rowOff>
    </xdr:from>
    <xdr:ext cx="736600" cy="259045"/>
    <xdr:sp macro="" textlink="">
      <xdr:nvSpPr>
        <xdr:cNvPr id="132" name="テキスト ボックス 131"/>
        <xdr:cNvSpPr txBox="1"/>
      </xdr:nvSpPr>
      <xdr:spPr>
        <a:xfrm>
          <a:off x="4622800" y="70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4076</xdr:rowOff>
    </xdr:from>
    <xdr:to>
      <xdr:col>22</xdr:col>
      <xdr:colOff>165100</xdr:colOff>
      <xdr:row>36</xdr:row>
      <xdr:rowOff>105676</xdr:rowOff>
    </xdr:to>
    <xdr:sp macro="" textlink="">
      <xdr:nvSpPr>
        <xdr:cNvPr id="133" name="楕円 132"/>
        <xdr:cNvSpPr/>
      </xdr:nvSpPr>
      <xdr:spPr bwMode="auto">
        <a:xfrm>
          <a:off x="4254500" y="695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90453</xdr:rowOff>
    </xdr:from>
    <xdr:ext cx="762000" cy="259045"/>
    <xdr:sp macro="" textlink="">
      <xdr:nvSpPr>
        <xdr:cNvPr id="134" name="テキスト ボックス 133"/>
        <xdr:cNvSpPr txBox="1"/>
      </xdr:nvSpPr>
      <xdr:spPr>
        <a:xfrm>
          <a:off x="3924300" y="704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32651</xdr:rowOff>
    </xdr:from>
    <xdr:to>
      <xdr:col>19</xdr:col>
      <xdr:colOff>38100</xdr:colOff>
      <xdr:row>36</xdr:row>
      <xdr:rowOff>134251</xdr:rowOff>
    </xdr:to>
    <xdr:sp macro="" textlink="">
      <xdr:nvSpPr>
        <xdr:cNvPr id="135" name="楕円 134"/>
        <xdr:cNvSpPr/>
      </xdr:nvSpPr>
      <xdr:spPr bwMode="auto">
        <a:xfrm>
          <a:off x="3556000" y="698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119028</xdr:rowOff>
    </xdr:from>
    <xdr:ext cx="762000" cy="259045"/>
    <xdr:sp macro="" textlink="">
      <xdr:nvSpPr>
        <xdr:cNvPr id="136" name="テキスト ボックス 135"/>
        <xdr:cNvSpPr txBox="1"/>
      </xdr:nvSpPr>
      <xdr:spPr>
        <a:xfrm>
          <a:off x="3225800" y="7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269961</xdr:rowOff>
    </xdr:from>
    <xdr:to>
      <xdr:col>15</xdr:col>
      <xdr:colOff>101600</xdr:colOff>
      <xdr:row>36</xdr:row>
      <xdr:rowOff>28661</xdr:rowOff>
    </xdr:to>
    <xdr:sp macro="" textlink="">
      <xdr:nvSpPr>
        <xdr:cNvPr id="137" name="楕円 136"/>
        <xdr:cNvSpPr/>
      </xdr:nvSpPr>
      <xdr:spPr bwMode="auto">
        <a:xfrm>
          <a:off x="28575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13438</xdr:rowOff>
    </xdr:from>
    <xdr:ext cx="762000" cy="259045"/>
    <xdr:sp macro="" textlink="">
      <xdr:nvSpPr>
        <xdr:cNvPr id="138" name="テキスト ボックス 137"/>
        <xdr:cNvSpPr txBox="1"/>
      </xdr:nvSpPr>
      <xdr:spPr>
        <a:xfrm>
          <a:off x="2527300" y="6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35792</xdr:rowOff>
    </xdr:from>
    <xdr:to>
      <xdr:col>24</xdr:col>
      <xdr:colOff>63500</xdr:colOff>
      <xdr:row>38</xdr:row>
      <xdr:rowOff>42031</xdr:rowOff>
    </xdr:to>
    <xdr:cxnSp macro="">
      <xdr:nvCxnSpPr>
        <xdr:cNvPr id="65" name="直線コネクタ 64"/>
        <xdr:cNvCxnSpPr/>
      </xdr:nvCxnSpPr>
      <xdr:spPr>
        <a:xfrm>
          <a:off x="3797300" y="6550892"/>
          <a:ext cx="8382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16046</xdr:rowOff>
    </xdr:from>
    <xdr:to>
      <xdr:col>19</xdr:col>
      <xdr:colOff>177800</xdr:colOff>
      <xdr:row>38</xdr:row>
      <xdr:rowOff>35792</xdr:rowOff>
    </xdr:to>
    <xdr:cxnSp macro="">
      <xdr:nvCxnSpPr>
        <xdr:cNvPr id="68" name="直線コネクタ 67"/>
        <xdr:cNvCxnSpPr/>
      </xdr:nvCxnSpPr>
      <xdr:spPr>
        <a:xfrm>
          <a:off x="2908300" y="6531146"/>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16046</xdr:rowOff>
    </xdr:from>
    <xdr:to>
      <xdr:col>15</xdr:col>
      <xdr:colOff>50800</xdr:colOff>
      <xdr:row>38</xdr:row>
      <xdr:rowOff>35687</xdr:rowOff>
    </xdr:to>
    <xdr:cxnSp macro="">
      <xdr:nvCxnSpPr>
        <xdr:cNvPr id="71" name="直線コネクタ 70"/>
        <xdr:cNvCxnSpPr/>
      </xdr:nvCxnSpPr>
      <xdr:spPr>
        <a:xfrm flipV="1">
          <a:off x="2019300" y="6531146"/>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35687</xdr:rowOff>
    </xdr:from>
    <xdr:to>
      <xdr:col>10</xdr:col>
      <xdr:colOff>114300</xdr:colOff>
      <xdr:row>38</xdr:row>
      <xdr:rowOff>44955</xdr:rowOff>
    </xdr:to>
    <xdr:cxnSp macro="">
      <xdr:nvCxnSpPr>
        <xdr:cNvPr id="74" name="直線コネクタ 73"/>
        <xdr:cNvCxnSpPr/>
      </xdr:nvCxnSpPr>
      <xdr:spPr>
        <a:xfrm flipV="1">
          <a:off x="1130300" y="6550787"/>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160728</xdr:rowOff>
    </xdr:from>
    <xdr:to>
      <xdr:col>10</xdr:col>
      <xdr:colOff>165100</xdr:colOff>
      <xdr:row>37</xdr:row>
      <xdr:rowOff>90878</xdr:rowOff>
    </xdr:to>
    <xdr:sp macro="" textlink="">
      <xdr:nvSpPr>
        <xdr:cNvPr id="75" name="フローチャート: 判断 74"/>
        <xdr:cNvSpPr/>
      </xdr:nvSpPr>
      <xdr:spPr>
        <a:xfrm>
          <a:off x="1968500" y="63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107405</xdr:rowOff>
    </xdr:from>
    <xdr:ext cx="534377" cy="259045"/>
    <xdr:sp macro="" textlink="">
      <xdr:nvSpPr>
        <xdr:cNvPr id="76" name="テキスト ボックス 75"/>
        <xdr:cNvSpPr txBox="1"/>
      </xdr:nvSpPr>
      <xdr:spPr>
        <a:xfrm>
          <a:off x="1752111" y="61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1737</xdr:rowOff>
    </xdr:from>
    <xdr:to>
      <xdr:col>6</xdr:col>
      <xdr:colOff>38100</xdr:colOff>
      <xdr:row>37</xdr:row>
      <xdr:rowOff>103337</xdr:rowOff>
    </xdr:to>
    <xdr:sp macro="" textlink="">
      <xdr:nvSpPr>
        <xdr:cNvPr id="77" name="フローチャート: 判断 76"/>
        <xdr:cNvSpPr/>
      </xdr:nvSpPr>
      <xdr:spPr>
        <a:xfrm>
          <a:off x="1079500" y="634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119864</xdr:rowOff>
    </xdr:from>
    <xdr:ext cx="534377" cy="259045"/>
    <xdr:sp macro="" textlink="">
      <xdr:nvSpPr>
        <xdr:cNvPr id="78" name="テキスト ボックス 77"/>
        <xdr:cNvSpPr txBox="1"/>
      </xdr:nvSpPr>
      <xdr:spPr>
        <a:xfrm>
          <a:off x="863111" y="61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162681</xdr:rowOff>
    </xdr:from>
    <xdr:to>
      <xdr:col>24</xdr:col>
      <xdr:colOff>114300</xdr:colOff>
      <xdr:row>38</xdr:row>
      <xdr:rowOff>92831</xdr:rowOff>
    </xdr:to>
    <xdr:sp macro="" textlink="">
      <xdr:nvSpPr>
        <xdr:cNvPr id="84" name="楕円 83"/>
        <xdr:cNvSpPr/>
      </xdr:nvSpPr>
      <xdr:spPr>
        <a:xfrm>
          <a:off x="4584700" y="65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77608</xdr:rowOff>
    </xdr:from>
    <xdr:ext cx="534377" cy="259045"/>
    <xdr:sp macro="" textlink="">
      <xdr:nvSpPr>
        <xdr:cNvPr id="85" name="人件費該当値テキスト"/>
        <xdr:cNvSpPr txBox="1"/>
      </xdr:nvSpPr>
      <xdr:spPr>
        <a:xfrm>
          <a:off x="4686300" y="64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156442</xdr:rowOff>
    </xdr:from>
    <xdr:to>
      <xdr:col>20</xdr:col>
      <xdr:colOff>38100</xdr:colOff>
      <xdr:row>38</xdr:row>
      <xdr:rowOff>86592</xdr:rowOff>
    </xdr:to>
    <xdr:sp macro="" textlink="">
      <xdr:nvSpPr>
        <xdr:cNvPr id="86" name="楕円 85"/>
        <xdr:cNvSpPr/>
      </xdr:nvSpPr>
      <xdr:spPr>
        <a:xfrm>
          <a:off x="3746500" y="65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77719</xdr:rowOff>
    </xdr:from>
    <xdr:ext cx="534377" cy="259045"/>
    <xdr:sp macro="" textlink="">
      <xdr:nvSpPr>
        <xdr:cNvPr id="87" name="テキスト ボックス 86"/>
        <xdr:cNvSpPr txBox="1"/>
      </xdr:nvSpPr>
      <xdr:spPr>
        <a:xfrm>
          <a:off x="3530111" y="65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136696</xdr:rowOff>
    </xdr:from>
    <xdr:to>
      <xdr:col>15</xdr:col>
      <xdr:colOff>101600</xdr:colOff>
      <xdr:row>38</xdr:row>
      <xdr:rowOff>66846</xdr:rowOff>
    </xdr:to>
    <xdr:sp macro="" textlink="">
      <xdr:nvSpPr>
        <xdr:cNvPr id="88" name="楕円 87"/>
        <xdr:cNvSpPr/>
      </xdr:nvSpPr>
      <xdr:spPr>
        <a:xfrm>
          <a:off x="2857500" y="64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57973</xdr:rowOff>
    </xdr:from>
    <xdr:ext cx="534377" cy="259045"/>
    <xdr:sp macro="" textlink="">
      <xdr:nvSpPr>
        <xdr:cNvPr id="89" name="テキスト ボックス 88"/>
        <xdr:cNvSpPr txBox="1"/>
      </xdr:nvSpPr>
      <xdr:spPr>
        <a:xfrm>
          <a:off x="2641111" y="65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156337</xdr:rowOff>
    </xdr:from>
    <xdr:to>
      <xdr:col>10</xdr:col>
      <xdr:colOff>165100</xdr:colOff>
      <xdr:row>38</xdr:row>
      <xdr:rowOff>86487</xdr:rowOff>
    </xdr:to>
    <xdr:sp macro="" textlink="">
      <xdr:nvSpPr>
        <xdr:cNvPr id="90" name="楕円 89"/>
        <xdr:cNvSpPr/>
      </xdr:nvSpPr>
      <xdr:spPr>
        <a:xfrm>
          <a:off x="1968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77614</xdr:rowOff>
    </xdr:from>
    <xdr:ext cx="534377" cy="259045"/>
    <xdr:sp macro="" textlink="">
      <xdr:nvSpPr>
        <xdr:cNvPr id="91" name="テキスト ボックス 90"/>
        <xdr:cNvSpPr txBox="1"/>
      </xdr:nvSpPr>
      <xdr:spPr>
        <a:xfrm>
          <a:off x="1752111" y="65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165605</xdr:rowOff>
    </xdr:from>
    <xdr:to>
      <xdr:col>6</xdr:col>
      <xdr:colOff>38100</xdr:colOff>
      <xdr:row>38</xdr:row>
      <xdr:rowOff>95755</xdr:rowOff>
    </xdr:to>
    <xdr:sp macro="" textlink="">
      <xdr:nvSpPr>
        <xdr:cNvPr id="92" name="楕円 91"/>
        <xdr:cNvSpPr/>
      </xdr:nvSpPr>
      <xdr:spPr>
        <a:xfrm>
          <a:off x="1079500" y="65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86882</xdr:rowOff>
    </xdr:from>
    <xdr:ext cx="534377" cy="259045"/>
    <xdr:sp macro="" textlink="">
      <xdr:nvSpPr>
        <xdr:cNvPr id="93" name="テキスト ボックス 92"/>
        <xdr:cNvSpPr txBox="1"/>
      </xdr:nvSpPr>
      <xdr:spPr>
        <a:xfrm>
          <a:off x="863111" y="66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118372</xdr:rowOff>
    </xdr:from>
    <xdr:to>
      <xdr:col>24</xdr:col>
      <xdr:colOff>63500</xdr:colOff>
      <xdr:row>57</xdr:row>
      <xdr:rowOff>143273</xdr:rowOff>
    </xdr:to>
    <xdr:cxnSp macro="">
      <xdr:nvCxnSpPr>
        <xdr:cNvPr id="123" name="直線コネクタ 122"/>
        <xdr:cNvCxnSpPr/>
      </xdr:nvCxnSpPr>
      <xdr:spPr>
        <a:xfrm flipV="1">
          <a:off x="3797300" y="9891022"/>
          <a:ext cx="8382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143273</xdr:rowOff>
    </xdr:from>
    <xdr:to>
      <xdr:col>19</xdr:col>
      <xdr:colOff>177800</xdr:colOff>
      <xdr:row>58</xdr:row>
      <xdr:rowOff>712</xdr:rowOff>
    </xdr:to>
    <xdr:cxnSp macro="">
      <xdr:nvCxnSpPr>
        <xdr:cNvPr id="126" name="直線コネクタ 125"/>
        <xdr:cNvCxnSpPr/>
      </xdr:nvCxnSpPr>
      <xdr:spPr>
        <a:xfrm flipV="1">
          <a:off x="2908300" y="9915923"/>
          <a:ext cx="889000" cy="2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712</xdr:rowOff>
    </xdr:from>
    <xdr:to>
      <xdr:col>15</xdr:col>
      <xdr:colOff>50800</xdr:colOff>
      <xdr:row>58</xdr:row>
      <xdr:rowOff>53991</xdr:rowOff>
    </xdr:to>
    <xdr:cxnSp macro="">
      <xdr:nvCxnSpPr>
        <xdr:cNvPr id="129" name="直線コネクタ 128"/>
        <xdr:cNvCxnSpPr/>
      </xdr:nvCxnSpPr>
      <xdr:spPr>
        <a:xfrm flipV="1">
          <a:off x="2019300" y="9944812"/>
          <a:ext cx="889000" cy="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53991</xdr:rowOff>
    </xdr:from>
    <xdr:to>
      <xdr:col>10</xdr:col>
      <xdr:colOff>114300</xdr:colOff>
      <xdr:row>58</xdr:row>
      <xdr:rowOff>105570</xdr:rowOff>
    </xdr:to>
    <xdr:cxnSp macro="">
      <xdr:nvCxnSpPr>
        <xdr:cNvPr id="132" name="直線コネクタ 131"/>
        <xdr:cNvCxnSpPr/>
      </xdr:nvCxnSpPr>
      <xdr:spPr>
        <a:xfrm flipV="1">
          <a:off x="1130300" y="9998091"/>
          <a:ext cx="889000" cy="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89205</xdr:rowOff>
    </xdr:from>
    <xdr:to>
      <xdr:col>10</xdr:col>
      <xdr:colOff>165100</xdr:colOff>
      <xdr:row>55</xdr:row>
      <xdr:rowOff>19355</xdr:rowOff>
    </xdr:to>
    <xdr:sp macro="" textlink="">
      <xdr:nvSpPr>
        <xdr:cNvPr id="133" name="フローチャート: 判断 132"/>
        <xdr:cNvSpPr/>
      </xdr:nvSpPr>
      <xdr:spPr>
        <a:xfrm>
          <a:off x="1968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35882</xdr:rowOff>
    </xdr:from>
    <xdr:ext cx="599010" cy="259045"/>
    <xdr:sp macro="" textlink="">
      <xdr:nvSpPr>
        <xdr:cNvPr id="134" name="テキスト ボックス 133"/>
        <xdr:cNvSpPr txBox="1"/>
      </xdr:nvSpPr>
      <xdr:spPr>
        <a:xfrm>
          <a:off x="1719795"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7938</xdr:rowOff>
    </xdr:from>
    <xdr:to>
      <xdr:col>6</xdr:col>
      <xdr:colOff>38100</xdr:colOff>
      <xdr:row>57</xdr:row>
      <xdr:rowOff>109538</xdr:rowOff>
    </xdr:to>
    <xdr:sp macro="" textlink="">
      <xdr:nvSpPr>
        <xdr:cNvPr id="135" name="フローチャート: 判断 134"/>
        <xdr:cNvSpPr/>
      </xdr:nvSpPr>
      <xdr:spPr>
        <a:xfrm>
          <a:off x="1079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126065</xdr:rowOff>
    </xdr:from>
    <xdr:ext cx="534377" cy="259045"/>
    <xdr:sp macro="" textlink="">
      <xdr:nvSpPr>
        <xdr:cNvPr id="136" name="テキスト ボックス 135"/>
        <xdr:cNvSpPr txBox="1"/>
      </xdr:nvSpPr>
      <xdr:spPr>
        <a:xfrm>
          <a:off x="863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67572</xdr:rowOff>
    </xdr:from>
    <xdr:to>
      <xdr:col>24</xdr:col>
      <xdr:colOff>114300</xdr:colOff>
      <xdr:row>57</xdr:row>
      <xdr:rowOff>169172</xdr:rowOff>
    </xdr:to>
    <xdr:sp macro="" textlink="">
      <xdr:nvSpPr>
        <xdr:cNvPr id="142" name="楕円 141"/>
        <xdr:cNvSpPr/>
      </xdr:nvSpPr>
      <xdr:spPr>
        <a:xfrm>
          <a:off x="4584700" y="98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45999</xdr:rowOff>
    </xdr:from>
    <xdr:ext cx="534377" cy="259045"/>
    <xdr:sp macro="" textlink="">
      <xdr:nvSpPr>
        <xdr:cNvPr id="143" name="物件費該当値テキスト"/>
        <xdr:cNvSpPr txBox="1"/>
      </xdr:nvSpPr>
      <xdr:spPr>
        <a:xfrm>
          <a:off x="4686300" y="981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92473</xdr:rowOff>
    </xdr:from>
    <xdr:to>
      <xdr:col>20</xdr:col>
      <xdr:colOff>38100</xdr:colOff>
      <xdr:row>58</xdr:row>
      <xdr:rowOff>22623</xdr:rowOff>
    </xdr:to>
    <xdr:sp macro="" textlink="">
      <xdr:nvSpPr>
        <xdr:cNvPr id="144" name="楕円 143"/>
        <xdr:cNvSpPr/>
      </xdr:nvSpPr>
      <xdr:spPr>
        <a:xfrm>
          <a:off x="3746500" y="98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45" name="テキスト ボックス 14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121362</xdr:rowOff>
    </xdr:from>
    <xdr:to>
      <xdr:col>15</xdr:col>
      <xdr:colOff>101600</xdr:colOff>
      <xdr:row>58</xdr:row>
      <xdr:rowOff>51512</xdr:rowOff>
    </xdr:to>
    <xdr:sp macro="" textlink="">
      <xdr:nvSpPr>
        <xdr:cNvPr id="146" name="楕円 145"/>
        <xdr:cNvSpPr/>
      </xdr:nvSpPr>
      <xdr:spPr>
        <a:xfrm>
          <a:off x="2857500" y="9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42639</xdr:rowOff>
    </xdr:from>
    <xdr:ext cx="534377" cy="259045"/>
    <xdr:sp macro="" textlink="">
      <xdr:nvSpPr>
        <xdr:cNvPr id="147" name="テキスト ボックス 146"/>
        <xdr:cNvSpPr txBox="1"/>
      </xdr:nvSpPr>
      <xdr:spPr>
        <a:xfrm>
          <a:off x="2641111" y="99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3191</xdr:rowOff>
    </xdr:from>
    <xdr:to>
      <xdr:col>10</xdr:col>
      <xdr:colOff>165100</xdr:colOff>
      <xdr:row>58</xdr:row>
      <xdr:rowOff>104791</xdr:rowOff>
    </xdr:to>
    <xdr:sp macro="" textlink="">
      <xdr:nvSpPr>
        <xdr:cNvPr id="148" name="楕円 147"/>
        <xdr:cNvSpPr/>
      </xdr:nvSpPr>
      <xdr:spPr>
        <a:xfrm>
          <a:off x="19685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95918</xdr:rowOff>
    </xdr:from>
    <xdr:ext cx="534377" cy="259045"/>
    <xdr:sp macro="" textlink="">
      <xdr:nvSpPr>
        <xdr:cNvPr id="149" name="テキスト ボックス 148"/>
        <xdr:cNvSpPr txBox="1"/>
      </xdr:nvSpPr>
      <xdr:spPr>
        <a:xfrm>
          <a:off x="1752111" y="100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54770</xdr:rowOff>
    </xdr:from>
    <xdr:to>
      <xdr:col>6</xdr:col>
      <xdr:colOff>38100</xdr:colOff>
      <xdr:row>58</xdr:row>
      <xdr:rowOff>156370</xdr:rowOff>
    </xdr:to>
    <xdr:sp macro="" textlink="">
      <xdr:nvSpPr>
        <xdr:cNvPr id="150" name="楕円 149"/>
        <xdr:cNvSpPr/>
      </xdr:nvSpPr>
      <xdr:spPr>
        <a:xfrm>
          <a:off x="1079500" y="99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147497</xdr:rowOff>
    </xdr:from>
    <xdr:ext cx="534377" cy="259045"/>
    <xdr:sp macro="" textlink="">
      <xdr:nvSpPr>
        <xdr:cNvPr id="151" name="テキスト ボックス 150"/>
        <xdr:cNvSpPr txBox="1"/>
      </xdr:nvSpPr>
      <xdr:spPr>
        <a:xfrm>
          <a:off x="863111" y="100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2606</xdr:rowOff>
    </xdr:from>
    <xdr:to>
      <xdr:col>24</xdr:col>
      <xdr:colOff>63500</xdr:colOff>
      <xdr:row>79</xdr:row>
      <xdr:rowOff>14917</xdr:rowOff>
    </xdr:to>
    <xdr:cxnSp macro="">
      <xdr:nvCxnSpPr>
        <xdr:cNvPr id="182" name="直線コネクタ 181"/>
        <xdr:cNvCxnSpPr/>
      </xdr:nvCxnSpPr>
      <xdr:spPr>
        <a:xfrm>
          <a:off x="3797300" y="13547156"/>
          <a:ext cx="8382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1919</xdr:rowOff>
    </xdr:from>
    <xdr:to>
      <xdr:col>19</xdr:col>
      <xdr:colOff>177800</xdr:colOff>
      <xdr:row>79</xdr:row>
      <xdr:rowOff>2606</xdr:rowOff>
    </xdr:to>
    <xdr:cxnSp macro="">
      <xdr:nvCxnSpPr>
        <xdr:cNvPr id="185" name="直線コネクタ 184"/>
        <xdr:cNvCxnSpPr/>
      </xdr:nvCxnSpPr>
      <xdr:spPr>
        <a:xfrm>
          <a:off x="2908300" y="1354646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1919</xdr:rowOff>
    </xdr:from>
    <xdr:to>
      <xdr:col>15</xdr:col>
      <xdr:colOff>50800</xdr:colOff>
      <xdr:row>79</xdr:row>
      <xdr:rowOff>9610</xdr:rowOff>
    </xdr:to>
    <xdr:cxnSp macro="">
      <xdr:nvCxnSpPr>
        <xdr:cNvPr id="188" name="直線コネクタ 187"/>
        <xdr:cNvCxnSpPr/>
      </xdr:nvCxnSpPr>
      <xdr:spPr>
        <a:xfrm flipV="1">
          <a:off x="2019300" y="13546469"/>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9610</xdr:rowOff>
    </xdr:from>
    <xdr:to>
      <xdr:col>10</xdr:col>
      <xdr:colOff>114300</xdr:colOff>
      <xdr:row>79</xdr:row>
      <xdr:rowOff>31017</xdr:rowOff>
    </xdr:to>
    <xdr:cxnSp macro="">
      <xdr:nvCxnSpPr>
        <xdr:cNvPr id="191" name="直線コネクタ 190"/>
        <xdr:cNvCxnSpPr/>
      </xdr:nvCxnSpPr>
      <xdr:spPr>
        <a:xfrm flipV="1">
          <a:off x="1130300" y="13554160"/>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123778</xdr:rowOff>
    </xdr:from>
    <xdr:to>
      <xdr:col>10</xdr:col>
      <xdr:colOff>165100</xdr:colOff>
      <xdr:row>79</xdr:row>
      <xdr:rowOff>53928</xdr:rowOff>
    </xdr:to>
    <xdr:sp macro="" textlink="">
      <xdr:nvSpPr>
        <xdr:cNvPr id="192" name="フローチャート: 判断 191"/>
        <xdr:cNvSpPr/>
      </xdr:nvSpPr>
      <xdr:spPr>
        <a:xfrm>
          <a:off x="1968500" y="134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70455</xdr:rowOff>
    </xdr:from>
    <xdr:ext cx="469744" cy="259045"/>
    <xdr:sp macro="" textlink="">
      <xdr:nvSpPr>
        <xdr:cNvPr id="193" name="テキスト ボックス 192"/>
        <xdr:cNvSpPr txBox="1"/>
      </xdr:nvSpPr>
      <xdr:spPr>
        <a:xfrm>
          <a:off x="1784428" y="1327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134227</xdr:rowOff>
    </xdr:from>
    <xdr:to>
      <xdr:col>6</xdr:col>
      <xdr:colOff>38100</xdr:colOff>
      <xdr:row>79</xdr:row>
      <xdr:rowOff>64377</xdr:rowOff>
    </xdr:to>
    <xdr:sp macro="" textlink="">
      <xdr:nvSpPr>
        <xdr:cNvPr id="194" name="フローチャート: 判断 193"/>
        <xdr:cNvSpPr/>
      </xdr:nvSpPr>
      <xdr:spPr>
        <a:xfrm>
          <a:off x="1079500" y="135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80904</xdr:rowOff>
    </xdr:from>
    <xdr:ext cx="469744" cy="259045"/>
    <xdr:sp macro="" textlink="">
      <xdr:nvSpPr>
        <xdr:cNvPr id="195" name="テキスト ボックス 194"/>
        <xdr:cNvSpPr txBox="1"/>
      </xdr:nvSpPr>
      <xdr:spPr>
        <a:xfrm>
          <a:off x="895428" y="1328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135567</xdr:rowOff>
    </xdr:from>
    <xdr:to>
      <xdr:col>24</xdr:col>
      <xdr:colOff>114300</xdr:colOff>
      <xdr:row>79</xdr:row>
      <xdr:rowOff>65717</xdr:rowOff>
    </xdr:to>
    <xdr:sp macro="" textlink="">
      <xdr:nvSpPr>
        <xdr:cNvPr id="201" name="楕円 200"/>
        <xdr:cNvSpPr/>
      </xdr:nvSpPr>
      <xdr:spPr>
        <a:xfrm>
          <a:off x="4584700" y="13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55652</xdr:rowOff>
    </xdr:from>
    <xdr:ext cx="469744" cy="259045"/>
    <xdr:sp macro="" textlink="">
      <xdr:nvSpPr>
        <xdr:cNvPr id="202" name="維持補修費該当値テキスト"/>
        <xdr:cNvSpPr txBox="1"/>
      </xdr:nvSpPr>
      <xdr:spPr>
        <a:xfrm>
          <a:off x="4686300" y="134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123256</xdr:rowOff>
    </xdr:from>
    <xdr:to>
      <xdr:col>20</xdr:col>
      <xdr:colOff>38100</xdr:colOff>
      <xdr:row>79</xdr:row>
      <xdr:rowOff>53406</xdr:rowOff>
    </xdr:to>
    <xdr:sp macro="" textlink="">
      <xdr:nvSpPr>
        <xdr:cNvPr id="203" name="楕円 202"/>
        <xdr:cNvSpPr/>
      </xdr:nvSpPr>
      <xdr:spPr>
        <a:xfrm>
          <a:off x="3746500" y="134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44533</xdr:rowOff>
    </xdr:from>
    <xdr:ext cx="469744" cy="259045"/>
    <xdr:sp macro="" textlink="">
      <xdr:nvSpPr>
        <xdr:cNvPr id="204" name="テキスト ボックス 203"/>
        <xdr:cNvSpPr txBox="1"/>
      </xdr:nvSpPr>
      <xdr:spPr>
        <a:xfrm>
          <a:off x="3562428" y="135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122569</xdr:rowOff>
    </xdr:from>
    <xdr:to>
      <xdr:col>15</xdr:col>
      <xdr:colOff>101600</xdr:colOff>
      <xdr:row>79</xdr:row>
      <xdr:rowOff>52719</xdr:rowOff>
    </xdr:to>
    <xdr:sp macro="" textlink="">
      <xdr:nvSpPr>
        <xdr:cNvPr id="205" name="楕円 204"/>
        <xdr:cNvSpPr/>
      </xdr:nvSpPr>
      <xdr:spPr>
        <a:xfrm>
          <a:off x="2857500" y="13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69246</xdr:rowOff>
    </xdr:from>
    <xdr:ext cx="469744" cy="259045"/>
    <xdr:sp macro="" textlink="">
      <xdr:nvSpPr>
        <xdr:cNvPr id="206" name="テキスト ボックス 205"/>
        <xdr:cNvSpPr txBox="1"/>
      </xdr:nvSpPr>
      <xdr:spPr>
        <a:xfrm>
          <a:off x="2673428" y="132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130260</xdr:rowOff>
    </xdr:from>
    <xdr:to>
      <xdr:col>10</xdr:col>
      <xdr:colOff>165100</xdr:colOff>
      <xdr:row>79</xdr:row>
      <xdr:rowOff>60410</xdr:rowOff>
    </xdr:to>
    <xdr:sp macro="" textlink="">
      <xdr:nvSpPr>
        <xdr:cNvPr id="207" name="楕円 206"/>
        <xdr:cNvSpPr/>
      </xdr:nvSpPr>
      <xdr:spPr>
        <a:xfrm>
          <a:off x="1968500" y="135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51537</xdr:rowOff>
    </xdr:from>
    <xdr:ext cx="469744" cy="259045"/>
    <xdr:sp macro="" textlink="">
      <xdr:nvSpPr>
        <xdr:cNvPr id="208" name="テキスト ボックス 207"/>
        <xdr:cNvSpPr txBox="1"/>
      </xdr:nvSpPr>
      <xdr:spPr>
        <a:xfrm>
          <a:off x="1784428" y="1359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151667</xdr:rowOff>
    </xdr:from>
    <xdr:to>
      <xdr:col>6</xdr:col>
      <xdr:colOff>38100</xdr:colOff>
      <xdr:row>79</xdr:row>
      <xdr:rowOff>81817</xdr:rowOff>
    </xdr:to>
    <xdr:sp macro="" textlink="">
      <xdr:nvSpPr>
        <xdr:cNvPr id="209" name="楕円 208"/>
        <xdr:cNvSpPr/>
      </xdr:nvSpPr>
      <xdr:spPr>
        <a:xfrm>
          <a:off x="1079500" y="13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72944</xdr:rowOff>
    </xdr:from>
    <xdr:ext cx="469744" cy="259045"/>
    <xdr:sp macro="" textlink="">
      <xdr:nvSpPr>
        <xdr:cNvPr id="210" name="テキスト ボックス 209"/>
        <xdr:cNvSpPr txBox="1"/>
      </xdr:nvSpPr>
      <xdr:spPr>
        <a:xfrm>
          <a:off x="895428" y="136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15475</xdr:rowOff>
    </xdr:from>
    <xdr:to>
      <xdr:col>24</xdr:col>
      <xdr:colOff>63500</xdr:colOff>
      <xdr:row>97</xdr:row>
      <xdr:rowOff>51042</xdr:rowOff>
    </xdr:to>
    <xdr:cxnSp macro="">
      <xdr:nvCxnSpPr>
        <xdr:cNvPr id="240" name="直線コネクタ 239"/>
        <xdr:cNvCxnSpPr/>
      </xdr:nvCxnSpPr>
      <xdr:spPr>
        <a:xfrm flipV="1">
          <a:off x="3797300" y="16646125"/>
          <a:ext cx="8382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51042</xdr:rowOff>
    </xdr:from>
    <xdr:to>
      <xdr:col>19</xdr:col>
      <xdr:colOff>177800</xdr:colOff>
      <xdr:row>98</xdr:row>
      <xdr:rowOff>31059</xdr:rowOff>
    </xdr:to>
    <xdr:cxnSp macro="">
      <xdr:nvCxnSpPr>
        <xdr:cNvPr id="243" name="直線コネクタ 242"/>
        <xdr:cNvCxnSpPr/>
      </xdr:nvCxnSpPr>
      <xdr:spPr>
        <a:xfrm flipV="1">
          <a:off x="2908300" y="16681692"/>
          <a:ext cx="889000" cy="1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13570</xdr:rowOff>
    </xdr:from>
    <xdr:to>
      <xdr:col>15</xdr:col>
      <xdr:colOff>50800</xdr:colOff>
      <xdr:row>98</xdr:row>
      <xdr:rowOff>31059</xdr:rowOff>
    </xdr:to>
    <xdr:cxnSp macro="">
      <xdr:nvCxnSpPr>
        <xdr:cNvPr id="246" name="直線コネクタ 245"/>
        <xdr:cNvCxnSpPr/>
      </xdr:nvCxnSpPr>
      <xdr:spPr>
        <a:xfrm>
          <a:off x="2019300" y="16815670"/>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13570</xdr:rowOff>
    </xdr:from>
    <xdr:to>
      <xdr:col>10</xdr:col>
      <xdr:colOff>114300</xdr:colOff>
      <xdr:row>98</xdr:row>
      <xdr:rowOff>160369</xdr:rowOff>
    </xdr:to>
    <xdr:cxnSp macro="">
      <xdr:nvCxnSpPr>
        <xdr:cNvPr id="249" name="直線コネクタ 248"/>
        <xdr:cNvCxnSpPr/>
      </xdr:nvCxnSpPr>
      <xdr:spPr>
        <a:xfrm flipV="1">
          <a:off x="1130300" y="16815670"/>
          <a:ext cx="889000" cy="1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141782</xdr:rowOff>
    </xdr:from>
    <xdr:to>
      <xdr:col>10</xdr:col>
      <xdr:colOff>165100</xdr:colOff>
      <xdr:row>98</xdr:row>
      <xdr:rowOff>71932</xdr:rowOff>
    </xdr:to>
    <xdr:sp macro="" textlink="">
      <xdr:nvSpPr>
        <xdr:cNvPr id="250" name="フローチャート: 判断 249"/>
        <xdr:cNvSpPr/>
      </xdr:nvSpPr>
      <xdr:spPr>
        <a:xfrm>
          <a:off x="1968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63059</xdr:rowOff>
    </xdr:from>
    <xdr:ext cx="534377" cy="259045"/>
    <xdr:sp macro="" textlink="">
      <xdr:nvSpPr>
        <xdr:cNvPr id="251" name="テキスト ボックス 250"/>
        <xdr:cNvSpPr txBox="1"/>
      </xdr:nvSpPr>
      <xdr:spPr>
        <a:xfrm>
          <a:off x="1752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51505</xdr:rowOff>
    </xdr:from>
    <xdr:to>
      <xdr:col>6</xdr:col>
      <xdr:colOff>38100</xdr:colOff>
      <xdr:row>98</xdr:row>
      <xdr:rowOff>153105</xdr:rowOff>
    </xdr:to>
    <xdr:sp macro="" textlink="">
      <xdr:nvSpPr>
        <xdr:cNvPr id="252" name="フローチャート: 判断 251"/>
        <xdr:cNvSpPr/>
      </xdr:nvSpPr>
      <xdr:spPr>
        <a:xfrm>
          <a:off x="1079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169632</xdr:rowOff>
    </xdr:from>
    <xdr:ext cx="534377" cy="259045"/>
    <xdr:sp macro="" textlink="">
      <xdr:nvSpPr>
        <xdr:cNvPr id="253" name="テキスト ボックス 252"/>
        <xdr:cNvSpPr txBox="1"/>
      </xdr:nvSpPr>
      <xdr:spPr>
        <a:xfrm>
          <a:off x="863111" y="166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136125</xdr:rowOff>
    </xdr:from>
    <xdr:to>
      <xdr:col>24</xdr:col>
      <xdr:colOff>114300</xdr:colOff>
      <xdr:row>97</xdr:row>
      <xdr:rowOff>66275</xdr:rowOff>
    </xdr:to>
    <xdr:sp macro="" textlink="">
      <xdr:nvSpPr>
        <xdr:cNvPr id="259" name="楕円 258"/>
        <xdr:cNvSpPr/>
      </xdr:nvSpPr>
      <xdr:spPr>
        <a:xfrm>
          <a:off x="4584700" y="165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114552</xdr:rowOff>
    </xdr:from>
    <xdr:ext cx="534377" cy="259045"/>
    <xdr:sp macro="" textlink="">
      <xdr:nvSpPr>
        <xdr:cNvPr id="260" name="扶助費該当値テキスト"/>
        <xdr:cNvSpPr txBox="1"/>
      </xdr:nvSpPr>
      <xdr:spPr>
        <a:xfrm>
          <a:off x="4686300" y="1657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242</xdr:rowOff>
    </xdr:from>
    <xdr:to>
      <xdr:col>20</xdr:col>
      <xdr:colOff>38100</xdr:colOff>
      <xdr:row>97</xdr:row>
      <xdr:rowOff>101842</xdr:rowOff>
    </xdr:to>
    <xdr:sp macro="" textlink="">
      <xdr:nvSpPr>
        <xdr:cNvPr id="261" name="楕円 260"/>
        <xdr:cNvSpPr/>
      </xdr:nvSpPr>
      <xdr:spPr>
        <a:xfrm>
          <a:off x="3746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92969</xdr:rowOff>
    </xdr:from>
    <xdr:ext cx="534377" cy="259045"/>
    <xdr:sp macro="" textlink="">
      <xdr:nvSpPr>
        <xdr:cNvPr id="262" name="テキスト ボックス 261"/>
        <xdr:cNvSpPr txBox="1"/>
      </xdr:nvSpPr>
      <xdr:spPr>
        <a:xfrm>
          <a:off x="3530111" y="167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151709</xdr:rowOff>
    </xdr:from>
    <xdr:to>
      <xdr:col>15</xdr:col>
      <xdr:colOff>101600</xdr:colOff>
      <xdr:row>98</xdr:row>
      <xdr:rowOff>81859</xdr:rowOff>
    </xdr:to>
    <xdr:sp macro="" textlink="">
      <xdr:nvSpPr>
        <xdr:cNvPr id="263" name="楕円 262"/>
        <xdr:cNvSpPr/>
      </xdr:nvSpPr>
      <xdr:spPr>
        <a:xfrm>
          <a:off x="2857500" y="167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72986</xdr:rowOff>
    </xdr:from>
    <xdr:ext cx="534377" cy="259045"/>
    <xdr:sp macro="" textlink="">
      <xdr:nvSpPr>
        <xdr:cNvPr id="264" name="テキスト ボックス 263"/>
        <xdr:cNvSpPr txBox="1"/>
      </xdr:nvSpPr>
      <xdr:spPr>
        <a:xfrm>
          <a:off x="2641111"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134220</xdr:rowOff>
    </xdr:from>
    <xdr:to>
      <xdr:col>10</xdr:col>
      <xdr:colOff>165100</xdr:colOff>
      <xdr:row>98</xdr:row>
      <xdr:rowOff>64370</xdr:rowOff>
    </xdr:to>
    <xdr:sp macro="" textlink="">
      <xdr:nvSpPr>
        <xdr:cNvPr id="265" name="楕円 264"/>
        <xdr:cNvSpPr/>
      </xdr:nvSpPr>
      <xdr:spPr>
        <a:xfrm>
          <a:off x="1968500" y="167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80897</xdr:rowOff>
    </xdr:from>
    <xdr:ext cx="534377" cy="259045"/>
    <xdr:sp macro="" textlink="">
      <xdr:nvSpPr>
        <xdr:cNvPr id="266" name="テキスト ボックス 265"/>
        <xdr:cNvSpPr txBox="1"/>
      </xdr:nvSpPr>
      <xdr:spPr>
        <a:xfrm>
          <a:off x="1752111" y="165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109569</xdr:rowOff>
    </xdr:from>
    <xdr:to>
      <xdr:col>6</xdr:col>
      <xdr:colOff>38100</xdr:colOff>
      <xdr:row>99</xdr:row>
      <xdr:rowOff>39719</xdr:rowOff>
    </xdr:to>
    <xdr:sp macro="" textlink="">
      <xdr:nvSpPr>
        <xdr:cNvPr id="267" name="楕円 266"/>
        <xdr:cNvSpPr/>
      </xdr:nvSpPr>
      <xdr:spPr>
        <a:xfrm>
          <a:off x="1079500" y="16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30846</xdr:rowOff>
    </xdr:from>
    <xdr:ext cx="534377" cy="259045"/>
    <xdr:sp macro="" textlink="">
      <xdr:nvSpPr>
        <xdr:cNvPr id="268" name="テキスト ボックス 267"/>
        <xdr:cNvSpPr txBox="1"/>
      </xdr:nvSpPr>
      <xdr:spPr>
        <a:xfrm>
          <a:off x="863111" y="1700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39765</xdr:rowOff>
    </xdr:from>
    <xdr:to>
      <xdr:col>55</xdr:col>
      <xdr:colOff>0</xdr:colOff>
      <xdr:row>37</xdr:row>
      <xdr:rowOff>14130</xdr:rowOff>
    </xdr:to>
    <xdr:cxnSp macro="">
      <xdr:nvCxnSpPr>
        <xdr:cNvPr id="295" name="直線コネクタ 294"/>
        <xdr:cNvCxnSpPr/>
      </xdr:nvCxnSpPr>
      <xdr:spPr>
        <a:xfrm>
          <a:off x="9639300" y="6211965"/>
          <a:ext cx="838200" cy="1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39765</xdr:rowOff>
    </xdr:from>
    <xdr:to>
      <xdr:col>50</xdr:col>
      <xdr:colOff>114300</xdr:colOff>
      <xdr:row>36</xdr:row>
      <xdr:rowOff>145305</xdr:rowOff>
    </xdr:to>
    <xdr:cxnSp macro="">
      <xdr:nvCxnSpPr>
        <xdr:cNvPr id="298" name="直線コネクタ 297"/>
        <xdr:cNvCxnSpPr/>
      </xdr:nvCxnSpPr>
      <xdr:spPr>
        <a:xfrm flipV="1">
          <a:off x="8750300" y="6211965"/>
          <a:ext cx="889000" cy="10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145305</xdr:rowOff>
    </xdr:from>
    <xdr:to>
      <xdr:col>45</xdr:col>
      <xdr:colOff>177800</xdr:colOff>
      <xdr:row>37</xdr:row>
      <xdr:rowOff>7295</xdr:rowOff>
    </xdr:to>
    <xdr:cxnSp macro="">
      <xdr:nvCxnSpPr>
        <xdr:cNvPr id="301" name="直線コネクタ 300"/>
        <xdr:cNvCxnSpPr/>
      </xdr:nvCxnSpPr>
      <xdr:spPr>
        <a:xfrm flipV="1">
          <a:off x="7861300" y="6317505"/>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135055</xdr:rowOff>
    </xdr:from>
    <xdr:to>
      <xdr:col>41</xdr:col>
      <xdr:colOff>50800</xdr:colOff>
      <xdr:row>37</xdr:row>
      <xdr:rowOff>7295</xdr:rowOff>
    </xdr:to>
    <xdr:cxnSp macro="">
      <xdr:nvCxnSpPr>
        <xdr:cNvPr id="304" name="直線コネクタ 303"/>
        <xdr:cNvCxnSpPr/>
      </xdr:nvCxnSpPr>
      <xdr:spPr>
        <a:xfrm>
          <a:off x="6972300" y="6307255"/>
          <a:ext cx="8890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5" name="フローチャート: 判断 304"/>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33671</xdr:rowOff>
    </xdr:from>
    <xdr:ext cx="534377" cy="259045"/>
    <xdr:sp macro="" textlink="">
      <xdr:nvSpPr>
        <xdr:cNvPr id="306" name="テキスト ボックス 305"/>
        <xdr:cNvSpPr txBox="1"/>
      </xdr:nvSpPr>
      <xdr:spPr>
        <a:xfrm>
          <a:off x="7594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7" name="フローチャート: 判断 306"/>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19954</xdr:rowOff>
    </xdr:from>
    <xdr:ext cx="534377" cy="259045"/>
    <xdr:sp macro="" textlink="">
      <xdr:nvSpPr>
        <xdr:cNvPr id="308" name="テキスト ボックス 307"/>
        <xdr:cNvSpPr txBox="1"/>
      </xdr:nvSpPr>
      <xdr:spPr>
        <a:xfrm>
          <a:off x="6705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134780</xdr:rowOff>
    </xdr:from>
    <xdr:to>
      <xdr:col>55</xdr:col>
      <xdr:colOff>50800</xdr:colOff>
      <xdr:row>37</xdr:row>
      <xdr:rowOff>64930</xdr:rowOff>
    </xdr:to>
    <xdr:sp macro="" textlink="">
      <xdr:nvSpPr>
        <xdr:cNvPr id="314" name="楕円 313"/>
        <xdr:cNvSpPr/>
      </xdr:nvSpPr>
      <xdr:spPr>
        <a:xfrm>
          <a:off x="10426700" y="63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52550</xdr:rowOff>
    </xdr:from>
    <xdr:ext cx="534377" cy="259045"/>
    <xdr:sp macro="" textlink="">
      <xdr:nvSpPr>
        <xdr:cNvPr id="315" name="補助費等該当値テキスト"/>
        <xdr:cNvSpPr txBox="1"/>
      </xdr:nvSpPr>
      <xdr:spPr>
        <a:xfrm>
          <a:off x="10528300" y="62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160415</xdr:rowOff>
    </xdr:from>
    <xdr:to>
      <xdr:col>50</xdr:col>
      <xdr:colOff>165100</xdr:colOff>
      <xdr:row>36</xdr:row>
      <xdr:rowOff>90565</xdr:rowOff>
    </xdr:to>
    <xdr:sp macro="" textlink="">
      <xdr:nvSpPr>
        <xdr:cNvPr id="316" name="楕円 315"/>
        <xdr:cNvSpPr/>
      </xdr:nvSpPr>
      <xdr:spPr>
        <a:xfrm>
          <a:off x="9588500" y="61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107092</xdr:rowOff>
    </xdr:from>
    <xdr:ext cx="534377" cy="259045"/>
    <xdr:sp macro="" textlink="">
      <xdr:nvSpPr>
        <xdr:cNvPr id="317" name="テキスト ボックス 316"/>
        <xdr:cNvSpPr txBox="1"/>
      </xdr:nvSpPr>
      <xdr:spPr>
        <a:xfrm>
          <a:off x="9372111" y="593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94505</xdr:rowOff>
    </xdr:from>
    <xdr:to>
      <xdr:col>46</xdr:col>
      <xdr:colOff>38100</xdr:colOff>
      <xdr:row>37</xdr:row>
      <xdr:rowOff>24655</xdr:rowOff>
    </xdr:to>
    <xdr:sp macro="" textlink="">
      <xdr:nvSpPr>
        <xdr:cNvPr id="318" name="楕円 317"/>
        <xdr:cNvSpPr/>
      </xdr:nvSpPr>
      <xdr:spPr>
        <a:xfrm>
          <a:off x="8699500" y="62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15782</xdr:rowOff>
    </xdr:from>
    <xdr:ext cx="534377" cy="259045"/>
    <xdr:sp macro="" textlink="">
      <xdr:nvSpPr>
        <xdr:cNvPr id="319" name="テキスト ボックス 318"/>
        <xdr:cNvSpPr txBox="1"/>
      </xdr:nvSpPr>
      <xdr:spPr>
        <a:xfrm>
          <a:off x="8483111" y="63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127945</xdr:rowOff>
    </xdr:from>
    <xdr:to>
      <xdr:col>41</xdr:col>
      <xdr:colOff>101600</xdr:colOff>
      <xdr:row>37</xdr:row>
      <xdr:rowOff>58095</xdr:rowOff>
    </xdr:to>
    <xdr:sp macro="" textlink="">
      <xdr:nvSpPr>
        <xdr:cNvPr id="320" name="楕円 319"/>
        <xdr:cNvSpPr/>
      </xdr:nvSpPr>
      <xdr:spPr>
        <a:xfrm>
          <a:off x="7810500" y="63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49222</xdr:rowOff>
    </xdr:from>
    <xdr:ext cx="534377" cy="259045"/>
    <xdr:sp macro="" textlink="">
      <xdr:nvSpPr>
        <xdr:cNvPr id="321" name="テキスト ボックス 320"/>
        <xdr:cNvSpPr txBox="1"/>
      </xdr:nvSpPr>
      <xdr:spPr>
        <a:xfrm>
          <a:off x="7594111" y="63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84255</xdr:rowOff>
    </xdr:from>
    <xdr:to>
      <xdr:col>36</xdr:col>
      <xdr:colOff>165100</xdr:colOff>
      <xdr:row>37</xdr:row>
      <xdr:rowOff>14405</xdr:rowOff>
    </xdr:to>
    <xdr:sp macro="" textlink="">
      <xdr:nvSpPr>
        <xdr:cNvPr id="322" name="楕円 321"/>
        <xdr:cNvSpPr/>
      </xdr:nvSpPr>
      <xdr:spPr>
        <a:xfrm>
          <a:off x="6921500" y="62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5532</xdr:rowOff>
    </xdr:from>
    <xdr:ext cx="534377" cy="259045"/>
    <xdr:sp macro="" textlink="">
      <xdr:nvSpPr>
        <xdr:cNvPr id="323" name="テキスト ボックス 322"/>
        <xdr:cNvSpPr txBox="1"/>
      </xdr:nvSpPr>
      <xdr:spPr>
        <a:xfrm>
          <a:off x="6705111" y="63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87081</xdr:rowOff>
    </xdr:from>
    <xdr:to>
      <xdr:col>55</xdr:col>
      <xdr:colOff>0</xdr:colOff>
      <xdr:row>58</xdr:row>
      <xdr:rowOff>104711</xdr:rowOff>
    </xdr:to>
    <xdr:cxnSp macro="">
      <xdr:nvCxnSpPr>
        <xdr:cNvPr id="350" name="直線コネクタ 349"/>
        <xdr:cNvCxnSpPr/>
      </xdr:nvCxnSpPr>
      <xdr:spPr>
        <a:xfrm flipV="1">
          <a:off x="9639300" y="10031181"/>
          <a:ext cx="8382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104711</xdr:rowOff>
    </xdr:from>
    <xdr:to>
      <xdr:col>50</xdr:col>
      <xdr:colOff>114300</xdr:colOff>
      <xdr:row>58</xdr:row>
      <xdr:rowOff>110889</xdr:rowOff>
    </xdr:to>
    <xdr:cxnSp macro="">
      <xdr:nvCxnSpPr>
        <xdr:cNvPr id="353" name="直線コネクタ 352"/>
        <xdr:cNvCxnSpPr/>
      </xdr:nvCxnSpPr>
      <xdr:spPr>
        <a:xfrm flipV="1">
          <a:off x="8750300" y="10048811"/>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79348</xdr:rowOff>
    </xdr:from>
    <xdr:to>
      <xdr:col>45</xdr:col>
      <xdr:colOff>177800</xdr:colOff>
      <xdr:row>58</xdr:row>
      <xdr:rowOff>110889</xdr:rowOff>
    </xdr:to>
    <xdr:cxnSp macro="">
      <xdr:nvCxnSpPr>
        <xdr:cNvPr id="356" name="直線コネクタ 355"/>
        <xdr:cNvCxnSpPr/>
      </xdr:nvCxnSpPr>
      <xdr:spPr>
        <a:xfrm>
          <a:off x="7861300" y="10023448"/>
          <a:ext cx="889000" cy="3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79348</xdr:rowOff>
    </xdr:from>
    <xdr:to>
      <xdr:col>41</xdr:col>
      <xdr:colOff>50800</xdr:colOff>
      <xdr:row>58</xdr:row>
      <xdr:rowOff>91094</xdr:rowOff>
    </xdr:to>
    <xdr:cxnSp macro="">
      <xdr:nvCxnSpPr>
        <xdr:cNvPr id="359" name="直線コネクタ 358"/>
        <xdr:cNvCxnSpPr/>
      </xdr:nvCxnSpPr>
      <xdr:spPr>
        <a:xfrm flipV="1">
          <a:off x="6972300" y="10023448"/>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48871</xdr:rowOff>
    </xdr:from>
    <xdr:to>
      <xdr:col>41</xdr:col>
      <xdr:colOff>101600</xdr:colOff>
      <xdr:row>58</xdr:row>
      <xdr:rowOff>150471</xdr:rowOff>
    </xdr:to>
    <xdr:sp macro="" textlink="">
      <xdr:nvSpPr>
        <xdr:cNvPr id="360" name="フローチャート: 判断 359"/>
        <xdr:cNvSpPr/>
      </xdr:nvSpPr>
      <xdr:spPr>
        <a:xfrm>
          <a:off x="7810500" y="999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141598</xdr:rowOff>
    </xdr:from>
    <xdr:ext cx="534377" cy="259045"/>
    <xdr:sp macro="" textlink="">
      <xdr:nvSpPr>
        <xdr:cNvPr id="361" name="テキスト ボックス 360"/>
        <xdr:cNvSpPr txBox="1"/>
      </xdr:nvSpPr>
      <xdr:spPr>
        <a:xfrm>
          <a:off x="7594111" y="100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51414</xdr:rowOff>
    </xdr:from>
    <xdr:to>
      <xdr:col>36</xdr:col>
      <xdr:colOff>165100</xdr:colOff>
      <xdr:row>58</xdr:row>
      <xdr:rowOff>153014</xdr:rowOff>
    </xdr:to>
    <xdr:sp macro="" textlink="">
      <xdr:nvSpPr>
        <xdr:cNvPr id="362" name="フローチャート: 判断 361"/>
        <xdr:cNvSpPr/>
      </xdr:nvSpPr>
      <xdr:spPr>
        <a:xfrm>
          <a:off x="6921500" y="999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144141</xdr:rowOff>
    </xdr:from>
    <xdr:ext cx="534377" cy="259045"/>
    <xdr:sp macro="" textlink="">
      <xdr:nvSpPr>
        <xdr:cNvPr id="363" name="テキスト ボックス 362"/>
        <xdr:cNvSpPr txBox="1"/>
      </xdr:nvSpPr>
      <xdr:spPr>
        <a:xfrm>
          <a:off x="6705111" y="100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36281</xdr:rowOff>
    </xdr:from>
    <xdr:to>
      <xdr:col>55</xdr:col>
      <xdr:colOff>50800</xdr:colOff>
      <xdr:row>58</xdr:row>
      <xdr:rowOff>137881</xdr:rowOff>
    </xdr:to>
    <xdr:sp macro="" textlink="">
      <xdr:nvSpPr>
        <xdr:cNvPr id="369" name="楕円 368"/>
        <xdr:cNvSpPr/>
      </xdr:nvSpPr>
      <xdr:spPr>
        <a:xfrm>
          <a:off x="10426700" y="99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167108</xdr:rowOff>
    </xdr:from>
    <xdr:ext cx="599010" cy="259045"/>
    <xdr:sp macro="" textlink="">
      <xdr:nvSpPr>
        <xdr:cNvPr id="370" name="普通建設事業費該当値テキスト"/>
        <xdr:cNvSpPr txBox="1"/>
      </xdr:nvSpPr>
      <xdr:spPr>
        <a:xfrm>
          <a:off x="10528300" y="976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53911</xdr:rowOff>
    </xdr:from>
    <xdr:to>
      <xdr:col>50</xdr:col>
      <xdr:colOff>165100</xdr:colOff>
      <xdr:row>58</xdr:row>
      <xdr:rowOff>155511</xdr:rowOff>
    </xdr:to>
    <xdr:sp macro="" textlink="">
      <xdr:nvSpPr>
        <xdr:cNvPr id="371" name="楕円 370"/>
        <xdr:cNvSpPr/>
      </xdr:nvSpPr>
      <xdr:spPr>
        <a:xfrm>
          <a:off x="9588500" y="99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146638</xdr:rowOff>
    </xdr:from>
    <xdr:ext cx="534377" cy="259045"/>
    <xdr:sp macro="" textlink="">
      <xdr:nvSpPr>
        <xdr:cNvPr id="372" name="テキスト ボックス 371"/>
        <xdr:cNvSpPr txBox="1"/>
      </xdr:nvSpPr>
      <xdr:spPr>
        <a:xfrm>
          <a:off x="9372111" y="100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60089</xdr:rowOff>
    </xdr:from>
    <xdr:to>
      <xdr:col>46</xdr:col>
      <xdr:colOff>38100</xdr:colOff>
      <xdr:row>58</xdr:row>
      <xdr:rowOff>161689</xdr:rowOff>
    </xdr:to>
    <xdr:sp macro="" textlink="">
      <xdr:nvSpPr>
        <xdr:cNvPr id="373" name="楕円 372"/>
        <xdr:cNvSpPr/>
      </xdr:nvSpPr>
      <xdr:spPr>
        <a:xfrm>
          <a:off x="8699500" y="100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152816</xdr:rowOff>
    </xdr:from>
    <xdr:ext cx="534377" cy="259045"/>
    <xdr:sp macro="" textlink="">
      <xdr:nvSpPr>
        <xdr:cNvPr id="374" name="テキスト ボックス 373"/>
        <xdr:cNvSpPr txBox="1"/>
      </xdr:nvSpPr>
      <xdr:spPr>
        <a:xfrm>
          <a:off x="8483111" y="1009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28548</xdr:rowOff>
    </xdr:from>
    <xdr:to>
      <xdr:col>41</xdr:col>
      <xdr:colOff>101600</xdr:colOff>
      <xdr:row>58</xdr:row>
      <xdr:rowOff>130148</xdr:rowOff>
    </xdr:to>
    <xdr:sp macro="" textlink="">
      <xdr:nvSpPr>
        <xdr:cNvPr id="375" name="楕円 374"/>
        <xdr:cNvSpPr/>
      </xdr:nvSpPr>
      <xdr:spPr>
        <a:xfrm>
          <a:off x="7810500" y="99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146675</xdr:rowOff>
    </xdr:from>
    <xdr:ext cx="599010" cy="259045"/>
    <xdr:sp macro="" textlink="">
      <xdr:nvSpPr>
        <xdr:cNvPr id="376" name="テキスト ボックス 375"/>
        <xdr:cNvSpPr txBox="1"/>
      </xdr:nvSpPr>
      <xdr:spPr>
        <a:xfrm>
          <a:off x="7561795" y="974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40294</xdr:rowOff>
    </xdr:from>
    <xdr:to>
      <xdr:col>36</xdr:col>
      <xdr:colOff>165100</xdr:colOff>
      <xdr:row>58</xdr:row>
      <xdr:rowOff>141894</xdr:rowOff>
    </xdr:to>
    <xdr:sp macro="" textlink="">
      <xdr:nvSpPr>
        <xdr:cNvPr id="377" name="楕円 376"/>
        <xdr:cNvSpPr/>
      </xdr:nvSpPr>
      <xdr:spPr>
        <a:xfrm>
          <a:off x="6921500" y="99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158421</xdr:rowOff>
    </xdr:from>
    <xdr:ext cx="599010" cy="259045"/>
    <xdr:sp macro="" textlink="">
      <xdr:nvSpPr>
        <xdr:cNvPr id="378" name="テキスト ボックス 377"/>
        <xdr:cNvSpPr txBox="1"/>
      </xdr:nvSpPr>
      <xdr:spPr>
        <a:xfrm>
          <a:off x="6672795" y="975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5308</xdr:rowOff>
    </xdr:from>
    <xdr:to>
      <xdr:col>55</xdr:col>
      <xdr:colOff>0</xdr:colOff>
      <xdr:row>79</xdr:row>
      <xdr:rowOff>30107</xdr:rowOff>
    </xdr:to>
    <xdr:cxnSp macro="">
      <xdr:nvCxnSpPr>
        <xdr:cNvPr id="407" name="直線コネクタ 406"/>
        <xdr:cNvCxnSpPr/>
      </xdr:nvCxnSpPr>
      <xdr:spPr>
        <a:xfrm flipV="1">
          <a:off x="9639300" y="13549858"/>
          <a:ext cx="838200" cy="2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154944</xdr:rowOff>
    </xdr:from>
    <xdr:to>
      <xdr:col>50</xdr:col>
      <xdr:colOff>114300</xdr:colOff>
      <xdr:row>79</xdr:row>
      <xdr:rowOff>30107</xdr:rowOff>
    </xdr:to>
    <xdr:cxnSp macro="">
      <xdr:nvCxnSpPr>
        <xdr:cNvPr id="410" name="直線コネクタ 409"/>
        <xdr:cNvCxnSpPr/>
      </xdr:nvCxnSpPr>
      <xdr:spPr>
        <a:xfrm>
          <a:off x="8750300" y="13528044"/>
          <a:ext cx="889000" cy="4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73859</xdr:rowOff>
    </xdr:from>
    <xdr:to>
      <xdr:col>45</xdr:col>
      <xdr:colOff>177800</xdr:colOff>
      <xdr:row>78</xdr:row>
      <xdr:rowOff>154944</xdr:rowOff>
    </xdr:to>
    <xdr:cxnSp macro="">
      <xdr:nvCxnSpPr>
        <xdr:cNvPr id="413" name="直線コネクタ 412"/>
        <xdr:cNvCxnSpPr/>
      </xdr:nvCxnSpPr>
      <xdr:spPr>
        <a:xfrm>
          <a:off x="7861300" y="13446959"/>
          <a:ext cx="889000" cy="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83181</xdr:rowOff>
    </xdr:from>
    <xdr:to>
      <xdr:col>41</xdr:col>
      <xdr:colOff>101600</xdr:colOff>
      <xdr:row>79</xdr:row>
      <xdr:rowOff>13331</xdr:rowOff>
    </xdr:to>
    <xdr:sp macro="" textlink="">
      <xdr:nvSpPr>
        <xdr:cNvPr id="416" name="フローチャート: 判断 415"/>
        <xdr:cNvSpPr/>
      </xdr:nvSpPr>
      <xdr:spPr>
        <a:xfrm>
          <a:off x="7810500" y="134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4458</xdr:rowOff>
    </xdr:from>
    <xdr:ext cx="534377" cy="259045"/>
    <xdr:sp macro="" textlink="">
      <xdr:nvSpPr>
        <xdr:cNvPr id="417" name="テキスト ボックス 416"/>
        <xdr:cNvSpPr txBox="1"/>
      </xdr:nvSpPr>
      <xdr:spPr>
        <a:xfrm>
          <a:off x="7594111" y="135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125958</xdr:rowOff>
    </xdr:from>
    <xdr:to>
      <xdr:col>55</xdr:col>
      <xdr:colOff>50800</xdr:colOff>
      <xdr:row>79</xdr:row>
      <xdr:rowOff>56108</xdr:rowOff>
    </xdr:to>
    <xdr:sp macro="" textlink="">
      <xdr:nvSpPr>
        <xdr:cNvPr id="423" name="楕円 422"/>
        <xdr:cNvSpPr/>
      </xdr:nvSpPr>
      <xdr:spPr>
        <a:xfrm>
          <a:off x="10426700" y="134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534377" cy="259045"/>
    <xdr:sp macro="" textlink="">
      <xdr:nvSpPr>
        <xdr:cNvPr id="424" name="普通建設事業費 （ うち新規整備　）該当値テキスト"/>
        <xdr:cNvSpPr txBox="1"/>
      </xdr:nvSpPr>
      <xdr:spPr>
        <a:xfrm>
          <a:off x="10528300" y="13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150757</xdr:rowOff>
    </xdr:from>
    <xdr:to>
      <xdr:col>50</xdr:col>
      <xdr:colOff>165100</xdr:colOff>
      <xdr:row>79</xdr:row>
      <xdr:rowOff>80907</xdr:rowOff>
    </xdr:to>
    <xdr:sp macro="" textlink="">
      <xdr:nvSpPr>
        <xdr:cNvPr id="425" name="楕円 424"/>
        <xdr:cNvSpPr/>
      </xdr:nvSpPr>
      <xdr:spPr>
        <a:xfrm>
          <a:off x="9588500" y="135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72034</xdr:rowOff>
    </xdr:from>
    <xdr:ext cx="469744" cy="259045"/>
    <xdr:sp macro="" textlink="">
      <xdr:nvSpPr>
        <xdr:cNvPr id="426" name="テキスト ボックス 425"/>
        <xdr:cNvSpPr txBox="1"/>
      </xdr:nvSpPr>
      <xdr:spPr>
        <a:xfrm>
          <a:off x="9404428" y="1361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104144</xdr:rowOff>
    </xdr:from>
    <xdr:to>
      <xdr:col>46</xdr:col>
      <xdr:colOff>38100</xdr:colOff>
      <xdr:row>79</xdr:row>
      <xdr:rowOff>34294</xdr:rowOff>
    </xdr:to>
    <xdr:sp macro="" textlink="">
      <xdr:nvSpPr>
        <xdr:cNvPr id="427" name="楕円 426"/>
        <xdr:cNvSpPr/>
      </xdr:nvSpPr>
      <xdr:spPr>
        <a:xfrm>
          <a:off x="8699500" y="134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25421</xdr:rowOff>
    </xdr:from>
    <xdr:ext cx="534377" cy="259045"/>
    <xdr:sp macro="" textlink="">
      <xdr:nvSpPr>
        <xdr:cNvPr id="428" name="テキスト ボックス 427"/>
        <xdr:cNvSpPr txBox="1"/>
      </xdr:nvSpPr>
      <xdr:spPr>
        <a:xfrm>
          <a:off x="8483111" y="135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23059</xdr:rowOff>
    </xdr:from>
    <xdr:to>
      <xdr:col>41</xdr:col>
      <xdr:colOff>101600</xdr:colOff>
      <xdr:row>78</xdr:row>
      <xdr:rowOff>124659</xdr:rowOff>
    </xdr:to>
    <xdr:sp macro="" textlink="">
      <xdr:nvSpPr>
        <xdr:cNvPr id="429" name="楕円 428"/>
        <xdr:cNvSpPr/>
      </xdr:nvSpPr>
      <xdr:spPr>
        <a:xfrm>
          <a:off x="7810500" y="133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141186</xdr:rowOff>
    </xdr:from>
    <xdr:ext cx="534377" cy="259045"/>
    <xdr:sp macro="" textlink="">
      <xdr:nvSpPr>
        <xdr:cNvPr id="430" name="テキスト ボックス 429"/>
        <xdr:cNvSpPr txBox="1"/>
      </xdr:nvSpPr>
      <xdr:spPr>
        <a:xfrm>
          <a:off x="7594111" y="131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76726</xdr:rowOff>
    </xdr:from>
    <xdr:to>
      <xdr:col>55</xdr:col>
      <xdr:colOff>0</xdr:colOff>
      <xdr:row>98</xdr:row>
      <xdr:rowOff>87142</xdr:rowOff>
    </xdr:to>
    <xdr:cxnSp macro="">
      <xdr:nvCxnSpPr>
        <xdr:cNvPr id="457" name="直線コネクタ 456"/>
        <xdr:cNvCxnSpPr/>
      </xdr:nvCxnSpPr>
      <xdr:spPr>
        <a:xfrm flipV="1">
          <a:off x="9639300" y="16878826"/>
          <a:ext cx="8382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87142</xdr:rowOff>
    </xdr:from>
    <xdr:to>
      <xdr:col>50</xdr:col>
      <xdr:colOff>114300</xdr:colOff>
      <xdr:row>98</xdr:row>
      <xdr:rowOff>122382</xdr:rowOff>
    </xdr:to>
    <xdr:cxnSp macro="">
      <xdr:nvCxnSpPr>
        <xdr:cNvPr id="460" name="直線コネクタ 459"/>
        <xdr:cNvCxnSpPr/>
      </xdr:nvCxnSpPr>
      <xdr:spPr>
        <a:xfrm flipV="1">
          <a:off x="8750300" y="16889242"/>
          <a:ext cx="889000" cy="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97475</xdr:rowOff>
    </xdr:from>
    <xdr:to>
      <xdr:col>45</xdr:col>
      <xdr:colOff>177800</xdr:colOff>
      <xdr:row>98</xdr:row>
      <xdr:rowOff>122382</xdr:rowOff>
    </xdr:to>
    <xdr:cxnSp macro="">
      <xdr:nvCxnSpPr>
        <xdr:cNvPr id="463" name="直線コネクタ 462"/>
        <xdr:cNvCxnSpPr/>
      </xdr:nvCxnSpPr>
      <xdr:spPr>
        <a:xfrm>
          <a:off x="7861300" y="16899575"/>
          <a:ext cx="889000" cy="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61937</xdr:rowOff>
    </xdr:from>
    <xdr:to>
      <xdr:col>41</xdr:col>
      <xdr:colOff>101600</xdr:colOff>
      <xdr:row>98</xdr:row>
      <xdr:rowOff>163537</xdr:rowOff>
    </xdr:to>
    <xdr:sp macro="" textlink="">
      <xdr:nvSpPr>
        <xdr:cNvPr id="466" name="フローチャート: 判断 465"/>
        <xdr:cNvSpPr/>
      </xdr:nvSpPr>
      <xdr:spPr>
        <a:xfrm>
          <a:off x="7810500" y="168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154664</xdr:rowOff>
    </xdr:from>
    <xdr:ext cx="534377" cy="259045"/>
    <xdr:sp macro="" textlink="">
      <xdr:nvSpPr>
        <xdr:cNvPr id="467" name="テキスト ボックス 466"/>
        <xdr:cNvSpPr txBox="1"/>
      </xdr:nvSpPr>
      <xdr:spPr>
        <a:xfrm>
          <a:off x="7594111" y="169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25926</xdr:rowOff>
    </xdr:from>
    <xdr:to>
      <xdr:col>55</xdr:col>
      <xdr:colOff>50800</xdr:colOff>
      <xdr:row>98</xdr:row>
      <xdr:rowOff>127526</xdr:rowOff>
    </xdr:to>
    <xdr:sp macro="" textlink="">
      <xdr:nvSpPr>
        <xdr:cNvPr id="473" name="楕円 472"/>
        <xdr:cNvSpPr/>
      </xdr:nvSpPr>
      <xdr:spPr>
        <a:xfrm>
          <a:off x="10426700" y="168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156753</xdr:rowOff>
    </xdr:from>
    <xdr:ext cx="534377" cy="259045"/>
    <xdr:sp macro="" textlink="">
      <xdr:nvSpPr>
        <xdr:cNvPr id="474" name="普通建設事業費 （ うち更新整備　）該当値テキスト"/>
        <xdr:cNvSpPr txBox="1"/>
      </xdr:nvSpPr>
      <xdr:spPr>
        <a:xfrm>
          <a:off x="10528300" y="166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36342</xdr:rowOff>
    </xdr:from>
    <xdr:to>
      <xdr:col>50</xdr:col>
      <xdr:colOff>165100</xdr:colOff>
      <xdr:row>98</xdr:row>
      <xdr:rowOff>137942</xdr:rowOff>
    </xdr:to>
    <xdr:sp macro="" textlink="">
      <xdr:nvSpPr>
        <xdr:cNvPr id="475" name="楕円 474"/>
        <xdr:cNvSpPr/>
      </xdr:nvSpPr>
      <xdr:spPr>
        <a:xfrm>
          <a:off x="9588500" y="168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154469</xdr:rowOff>
    </xdr:from>
    <xdr:ext cx="534377" cy="259045"/>
    <xdr:sp macro="" textlink="">
      <xdr:nvSpPr>
        <xdr:cNvPr id="476" name="テキスト ボックス 475"/>
        <xdr:cNvSpPr txBox="1"/>
      </xdr:nvSpPr>
      <xdr:spPr>
        <a:xfrm>
          <a:off x="9372111" y="166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71582</xdr:rowOff>
    </xdr:from>
    <xdr:to>
      <xdr:col>46</xdr:col>
      <xdr:colOff>38100</xdr:colOff>
      <xdr:row>99</xdr:row>
      <xdr:rowOff>1732</xdr:rowOff>
    </xdr:to>
    <xdr:sp macro="" textlink="">
      <xdr:nvSpPr>
        <xdr:cNvPr id="477" name="楕円 476"/>
        <xdr:cNvSpPr/>
      </xdr:nvSpPr>
      <xdr:spPr>
        <a:xfrm>
          <a:off x="8699500" y="168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164309</xdr:rowOff>
    </xdr:from>
    <xdr:ext cx="534377" cy="259045"/>
    <xdr:sp macro="" textlink="">
      <xdr:nvSpPr>
        <xdr:cNvPr id="478" name="テキスト ボックス 477"/>
        <xdr:cNvSpPr txBox="1"/>
      </xdr:nvSpPr>
      <xdr:spPr>
        <a:xfrm>
          <a:off x="8483111" y="169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46675</xdr:rowOff>
    </xdr:from>
    <xdr:to>
      <xdr:col>41</xdr:col>
      <xdr:colOff>101600</xdr:colOff>
      <xdr:row>98</xdr:row>
      <xdr:rowOff>148275</xdr:rowOff>
    </xdr:to>
    <xdr:sp macro="" textlink="">
      <xdr:nvSpPr>
        <xdr:cNvPr id="479" name="楕円 478"/>
        <xdr:cNvSpPr/>
      </xdr:nvSpPr>
      <xdr:spPr>
        <a:xfrm>
          <a:off x="7810500" y="168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164802</xdr:rowOff>
    </xdr:from>
    <xdr:ext cx="534377" cy="259045"/>
    <xdr:sp macro="" textlink="">
      <xdr:nvSpPr>
        <xdr:cNvPr id="480" name="テキスト ボックス 479"/>
        <xdr:cNvSpPr txBox="1"/>
      </xdr:nvSpPr>
      <xdr:spPr>
        <a:xfrm>
          <a:off x="7594111" y="166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67963</xdr:rowOff>
    </xdr:from>
    <xdr:to>
      <xdr:col>85</xdr:col>
      <xdr:colOff>127000</xdr:colOff>
      <xdr:row>39</xdr:row>
      <xdr:rowOff>70565</xdr:rowOff>
    </xdr:to>
    <xdr:cxnSp macro="">
      <xdr:nvCxnSpPr>
        <xdr:cNvPr id="511" name="直線コネクタ 510"/>
        <xdr:cNvCxnSpPr/>
      </xdr:nvCxnSpPr>
      <xdr:spPr>
        <a:xfrm>
          <a:off x="15481300" y="6754513"/>
          <a:ext cx="8382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67963</xdr:rowOff>
    </xdr:from>
    <xdr:to>
      <xdr:col>81</xdr:col>
      <xdr:colOff>50800</xdr:colOff>
      <xdr:row>39</xdr:row>
      <xdr:rowOff>98465</xdr:rowOff>
    </xdr:to>
    <xdr:cxnSp macro="">
      <xdr:nvCxnSpPr>
        <xdr:cNvPr id="514" name="直線コネクタ 513"/>
        <xdr:cNvCxnSpPr/>
      </xdr:nvCxnSpPr>
      <xdr:spPr>
        <a:xfrm flipV="1">
          <a:off x="14592300" y="6754513"/>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95831</xdr:rowOff>
    </xdr:from>
    <xdr:to>
      <xdr:col>76</xdr:col>
      <xdr:colOff>114300</xdr:colOff>
      <xdr:row>39</xdr:row>
      <xdr:rowOff>98465</xdr:rowOff>
    </xdr:to>
    <xdr:cxnSp macro="">
      <xdr:nvCxnSpPr>
        <xdr:cNvPr id="517" name="直線コネクタ 516"/>
        <xdr:cNvCxnSpPr/>
      </xdr:nvCxnSpPr>
      <xdr:spPr>
        <a:xfrm>
          <a:off x="13703300" y="6782381"/>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95548</xdr:rowOff>
    </xdr:from>
    <xdr:to>
      <xdr:col>71</xdr:col>
      <xdr:colOff>177800</xdr:colOff>
      <xdr:row>39</xdr:row>
      <xdr:rowOff>95831</xdr:rowOff>
    </xdr:to>
    <xdr:cxnSp macro="">
      <xdr:nvCxnSpPr>
        <xdr:cNvPr id="520" name="直線コネクタ 519"/>
        <xdr:cNvCxnSpPr/>
      </xdr:nvCxnSpPr>
      <xdr:spPr>
        <a:xfrm>
          <a:off x="12814300" y="6782098"/>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21" name="フローチャート: 判断 520"/>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96004</xdr:rowOff>
    </xdr:from>
    <xdr:ext cx="469744" cy="259045"/>
    <xdr:sp macro="" textlink="">
      <xdr:nvSpPr>
        <xdr:cNvPr id="522" name="テキスト ボックス 521"/>
        <xdr:cNvSpPr txBox="1"/>
      </xdr:nvSpPr>
      <xdr:spPr>
        <a:xfrm>
          <a:off x="13468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3" name="フローチャート: 判断 522"/>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96145</xdr:rowOff>
    </xdr:from>
    <xdr:ext cx="469744" cy="259045"/>
    <xdr:sp macro="" textlink="">
      <xdr:nvSpPr>
        <xdr:cNvPr id="524" name="テキスト ボックス 523"/>
        <xdr:cNvSpPr txBox="1"/>
      </xdr:nvSpPr>
      <xdr:spPr>
        <a:xfrm>
          <a:off x="12579428"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19765</xdr:rowOff>
    </xdr:from>
    <xdr:to>
      <xdr:col>85</xdr:col>
      <xdr:colOff>177800</xdr:colOff>
      <xdr:row>39</xdr:row>
      <xdr:rowOff>121365</xdr:rowOff>
    </xdr:to>
    <xdr:sp macro="" textlink="">
      <xdr:nvSpPr>
        <xdr:cNvPr id="530" name="楕円 529"/>
        <xdr:cNvSpPr/>
      </xdr:nvSpPr>
      <xdr:spPr>
        <a:xfrm>
          <a:off x="16268700" y="67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1" name="災害復旧事業費該当値テキスト"/>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17163</xdr:rowOff>
    </xdr:from>
    <xdr:to>
      <xdr:col>81</xdr:col>
      <xdr:colOff>101600</xdr:colOff>
      <xdr:row>39</xdr:row>
      <xdr:rowOff>118763</xdr:rowOff>
    </xdr:to>
    <xdr:sp macro="" textlink="">
      <xdr:nvSpPr>
        <xdr:cNvPr id="532" name="楕円 531"/>
        <xdr:cNvSpPr/>
      </xdr:nvSpPr>
      <xdr:spPr>
        <a:xfrm>
          <a:off x="15430500" y="67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109890</xdr:rowOff>
    </xdr:from>
    <xdr:ext cx="469744" cy="259045"/>
    <xdr:sp macro="" textlink="">
      <xdr:nvSpPr>
        <xdr:cNvPr id="533" name="テキスト ボックス 532"/>
        <xdr:cNvSpPr txBox="1"/>
      </xdr:nvSpPr>
      <xdr:spPr>
        <a:xfrm>
          <a:off x="15246428" y="67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47665</xdr:rowOff>
    </xdr:from>
    <xdr:to>
      <xdr:col>76</xdr:col>
      <xdr:colOff>165100</xdr:colOff>
      <xdr:row>39</xdr:row>
      <xdr:rowOff>149265</xdr:rowOff>
    </xdr:to>
    <xdr:sp macro="" textlink="">
      <xdr:nvSpPr>
        <xdr:cNvPr id="534" name="楕円 533"/>
        <xdr:cNvSpPr/>
      </xdr:nvSpPr>
      <xdr:spPr>
        <a:xfrm>
          <a:off x="14541500" y="67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140392</xdr:rowOff>
    </xdr:from>
    <xdr:ext cx="313932" cy="259045"/>
    <xdr:sp macro="" textlink="">
      <xdr:nvSpPr>
        <xdr:cNvPr id="535" name="テキスト ボックス 534"/>
        <xdr:cNvSpPr txBox="1"/>
      </xdr:nvSpPr>
      <xdr:spPr>
        <a:xfrm>
          <a:off x="14435333" y="6826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45031</xdr:rowOff>
    </xdr:from>
    <xdr:to>
      <xdr:col>72</xdr:col>
      <xdr:colOff>38100</xdr:colOff>
      <xdr:row>39</xdr:row>
      <xdr:rowOff>146631</xdr:rowOff>
    </xdr:to>
    <xdr:sp macro="" textlink="">
      <xdr:nvSpPr>
        <xdr:cNvPr id="536" name="楕円 535"/>
        <xdr:cNvSpPr/>
      </xdr:nvSpPr>
      <xdr:spPr>
        <a:xfrm>
          <a:off x="13652500" y="67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137758</xdr:rowOff>
    </xdr:from>
    <xdr:ext cx="378565" cy="259045"/>
    <xdr:sp macro="" textlink="">
      <xdr:nvSpPr>
        <xdr:cNvPr id="537" name="テキスト ボックス 536"/>
        <xdr:cNvSpPr txBox="1"/>
      </xdr:nvSpPr>
      <xdr:spPr>
        <a:xfrm>
          <a:off x="13514017" y="682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44748</xdr:rowOff>
    </xdr:from>
    <xdr:to>
      <xdr:col>67</xdr:col>
      <xdr:colOff>101600</xdr:colOff>
      <xdr:row>39</xdr:row>
      <xdr:rowOff>146348</xdr:rowOff>
    </xdr:to>
    <xdr:sp macro="" textlink="">
      <xdr:nvSpPr>
        <xdr:cNvPr id="538" name="楕円 537"/>
        <xdr:cNvSpPr/>
      </xdr:nvSpPr>
      <xdr:spPr>
        <a:xfrm>
          <a:off x="12763500" y="6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137475</xdr:rowOff>
    </xdr:from>
    <xdr:ext cx="378565" cy="259045"/>
    <xdr:sp macro="" textlink="">
      <xdr:nvSpPr>
        <xdr:cNvPr id="539" name="テキスト ボックス 538"/>
        <xdr:cNvSpPr txBox="1"/>
      </xdr:nvSpPr>
      <xdr:spPr>
        <a:xfrm>
          <a:off x="12625017" y="682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46591</xdr:rowOff>
    </xdr:from>
    <xdr:to>
      <xdr:col>85</xdr:col>
      <xdr:colOff>127000</xdr:colOff>
      <xdr:row>77</xdr:row>
      <xdr:rowOff>82055</xdr:rowOff>
    </xdr:to>
    <xdr:cxnSp macro="">
      <xdr:nvCxnSpPr>
        <xdr:cNvPr id="617" name="直線コネクタ 616"/>
        <xdr:cNvCxnSpPr/>
      </xdr:nvCxnSpPr>
      <xdr:spPr>
        <a:xfrm flipV="1">
          <a:off x="15481300" y="13248241"/>
          <a:ext cx="8382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82055</xdr:rowOff>
    </xdr:from>
    <xdr:to>
      <xdr:col>81</xdr:col>
      <xdr:colOff>50800</xdr:colOff>
      <xdr:row>77</xdr:row>
      <xdr:rowOff>89942</xdr:rowOff>
    </xdr:to>
    <xdr:cxnSp macro="">
      <xdr:nvCxnSpPr>
        <xdr:cNvPr id="620" name="直線コネクタ 619"/>
        <xdr:cNvCxnSpPr/>
      </xdr:nvCxnSpPr>
      <xdr:spPr>
        <a:xfrm flipV="1">
          <a:off x="14592300" y="1328370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89942</xdr:rowOff>
    </xdr:from>
    <xdr:to>
      <xdr:col>76</xdr:col>
      <xdr:colOff>114300</xdr:colOff>
      <xdr:row>77</xdr:row>
      <xdr:rowOff>105631</xdr:rowOff>
    </xdr:to>
    <xdr:cxnSp macro="">
      <xdr:nvCxnSpPr>
        <xdr:cNvPr id="623" name="直線コネクタ 622"/>
        <xdr:cNvCxnSpPr/>
      </xdr:nvCxnSpPr>
      <xdr:spPr>
        <a:xfrm flipV="1">
          <a:off x="13703300" y="13291592"/>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45929</xdr:rowOff>
    </xdr:from>
    <xdr:to>
      <xdr:col>71</xdr:col>
      <xdr:colOff>177800</xdr:colOff>
      <xdr:row>77</xdr:row>
      <xdr:rowOff>105631</xdr:rowOff>
    </xdr:to>
    <xdr:cxnSp macro="">
      <xdr:nvCxnSpPr>
        <xdr:cNvPr id="626" name="直線コネクタ 625"/>
        <xdr:cNvCxnSpPr/>
      </xdr:nvCxnSpPr>
      <xdr:spPr>
        <a:xfrm>
          <a:off x="12814300" y="13247579"/>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135268</xdr:rowOff>
    </xdr:from>
    <xdr:to>
      <xdr:col>72</xdr:col>
      <xdr:colOff>38100</xdr:colOff>
      <xdr:row>77</xdr:row>
      <xdr:rowOff>65418</xdr:rowOff>
    </xdr:to>
    <xdr:sp macro="" textlink="">
      <xdr:nvSpPr>
        <xdr:cNvPr id="627" name="フローチャート: 判断 626"/>
        <xdr:cNvSpPr/>
      </xdr:nvSpPr>
      <xdr:spPr>
        <a:xfrm>
          <a:off x="13652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81945</xdr:rowOff>
    </xdr:from>
    <xdr:ext cx="534377" cy="259045"/>
    <xdr:sp macro="" textlink="">
      <xdr:nvSpPr>
        <xdr:cNvPr id="628" name="テキスト ボックス 627"/>
        <xdr:cNvSpPr txBox="1"/>
      </xdr:nvSpPr>
      <xdr:spPr>
        <a:xfrm>
          <a:off x="13436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122154</xdr:rowOff>
    </xdr:from>
    <xdr:to>
      <xdr:col>67</xdr:col>
      <xdr:colOff>101600</xdr:colOff>
      <xdr:row>77</xdr:row>
      <xdr:rowOff>52304</xdr:rowOff>
    </xdr:to>
    <xdr:sp macro="" textlink="">
      <xdr:nvSpPr>
        <xdr:cNvPr id="629" name="フローチャート: 判断 628"/>
        <xdr:cNvSpPr/>
      </xdr:nvSpPr>
      <xdr:spPr>
        <a:xfrm>
          <a:off x="12763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68831</xdr:rowOff>
    </xdr:from>
    <xdr:ext cx="534377" cy="259045"/>
    <xdr:sp macro="" textlink="">
      <xdr:nvSpPr>
        <xdr:cNvPr id="630" name="テキスト ボックス 629"/>
        <xdr:cNvSpPr txBox="1"/>
      </xdr:nvSpPr>
      <xdr:spPr>
        <a:xfrm>
          <a:off x="12547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167241</xdr:rowOff>
    </xdr:from>
    <xdr:to>
      <xdr:col>85</xdr:col>
      <xdr:colOff>177800</xdr:colOff>
      <xdr:row>77</xdr:row>
      <xdr:rowOff>97391</xdr:rowOff>
    </xdr:to>
    <xdr:sp macro="" textlink="">
      <xdr:nvSpPr>
        <xdr:cNvPr id="636" name="楕円 635"/>
        <xdr:cNvSpPr/>
      </xdr:nvSpPr>
      <xdr:spPr>
        <a:xfrm>
          <a:off x="16268700" y="131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145668</xdr:rowOff>
    </xdr:from>
    <xdr:ext cx="534377" cy="259045"/>
    <xdr:sp macro="" textlink="">
      <xdr:nvSpPr>
        <xdr:cNvPr id="637" name="公債費該当値テキスト"/>
        <xdr:cNvSpPr txBox="1"/>
      </xdr:nvSpPr>
      <xdr:spPr>
        <a:xfrm>
          <a:off x="16370300" y="131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31255</xdr:rowOff>
    </xdr:from>
    <xdr:to>
      <xdr:col>81</xdr:col>
      <xdr:colOff>101600</xdr:colOff>
      <xdr:row>77</xdr:row>
      <xdr:rowOff>132855</xdr:rowOff>
    </xdr:to>
    <xdr:sp macro="" textlink="">
      <xdr:nvSpPr>
        <xdr:cNvPr id="638" name="楕円 637"/>
        <xdr:cNvSpPr/>
      </xdr:nvSpPr>
      <xdr:spPr>
        <a:xfrm>
          <a:off x="15430500" y="132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123982</xdr:rowOff>
    </xdr:from>
    <xdr:ext cx="534377" cy="259045"/>
    <xdr:sp macro="" textlink="">
      <xdr:nvSpPr>
        <xdr:cNvPr id="639" name="テキスト ボックス 638"/>
        <xdr:cNvSpPr txBox="1"/>
      </xdr:nvSpPr>
      <xdr:spPr>
        <a:xfrm>
          <a:off x="15214111" y="133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39142</xdr:rowOff>
    </xdr:from>
    <xdr:to>
      <xdr:col>76</xdr:col>
      <xdr:colOff>165100</xdr:colOff>
      <xdr:row>77</xdr:row>
      <xdr:rowOff>140742</xdr:rowOff>
    </xdr:to>
    <xdr:sp macro="" textlink="">
      <xdr:nvSpPr>
        <xdr:cNvPr id="640" name="楕円 639"/>
        <xdr:cNvSpPr/>
      </xdr:nvSpPr>
      <xdr:spPr>
        <a:xfrm>
          <a:off x="14541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131869</xdr:rowOff>
    </xdr:from>
    <xdr:ext cx="534377" cy="259045"/>
    <xdr:sp macro="" textlink="">
      <xdr:nvSpPr>
        <xdr:cNvPr id="641" name="テキスト ボックス 640"/>
        <xdr:cNvSpPr txBox="1"/>
      </xdr:nvSpPr>
      <xdr:spPr>
        <a:xfrm>
          <a:off x="14325111" y="133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54831</xdr:rowOff>
    </xdr:from>
    <xdr:to>
      <xdr:col>72</xdr:col>
      <xdr:colOff>38100</xdr:colOff>
      <xdr:row>77</xdr:row>
      <xdr:rowOff>156431</xdr:rowOff>
    </xdr:to>
    <xdr:sp macro="" textlink="">
      <xdr:nvSpPr>
        <xdr:cNvPr id="642" name="楕円 641"/>
        <xdr:cNvSpPr/>
      </xdr:nvSpPr>
      <xdr:spPr>
        <a:xfrm>
          <a:off x="13652500" y="132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147558</xdr:rowOff>
    </xdr:from>
    <xdr:ext cx="534377" cy="259045"/>
    <xdr:sp macro="" textlink="">
      <xdr:nvSpPr>
        <xdr:cNvPr id="643" name="テキスト ボックス 642"/>
        <xdr:cNvSpPr txBox="1"/>
      </xdr:nvSpPr>
      <xdr:spPr>
        <a:xfrm>
          <a:off x="13436111" y="133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166579</xdr:rowOff>
    </xdr:from>
    <xdr:to>
      <xdr:col>67</xdr:col>
      <xdr:colOff>101600</xdr:colOff>
      <xdr:row>77</xdr:row>
      <xdr:rowOff>96729</xdr:rowOff>
    </xdr:to>
    <xdr:sp macro="" textlink="">
      <xdr:nvSpPr>
        <xdr:cNvPr id="644" name="楕円 643"/>
        <xdr:cNvSpPr/>
      </xdr:nvSpPr>
      <xdr:spPr>
        <a:xfrm>
          <a:off x="12763500" y="131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87856</xdr:rowOff>
    </xdr:from>
    <xdr:ext cx="534377" cy="259045"/>
    <xdr:sp macro="" textlink="">
      <xdr:nvSpPr>
        <xdr:cNvPr id="645" name="テキスト ボックス 644"/>
        <xdr:cNvSpPr txBox="1"/>
      </xdr:nvSpPr>
      <xdr:spPr>
        <a:xfrm>
          <a:off x="12547111" y="132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99974</xdr:rowOff>
    </xdr:from>
    <xdr:to>
      <xdr:col>85</xdr:col>
      <xdr:colOff>127000</xdr:colOff>
      <xdr:row>97</xdr:row>
      <xdr:rowOff>21228</xdr:rowOff>
    </xdr:to>
    <xdr:cxnSp macro="">
      <xdr:nvCxnSpPr>
        <xdr:cNvPr id="674" name="直線コネクタ 673"/>
        <xdr:cNvCxnSpPr/>
      </xdr:nvCxnSpPr>
      <xdr:spPr>
        <a:xfrm>
          <a:off x="15481300" y="16559174"/>
          <a:ext cx="838200" cy="9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99974</xdr:rowOff>
    </xdr:from>
    <xdr:to>
      <xdr:col>81</xdr:col>
      <xdr:colOff>50800</xdr:colOff>
      <xdr:row>98</xdr:row>
      <xdr:rowOff>26639</xdr:rowOff>
    </xdr:to>
    <xdr:cxnSp macro="">
      <xdr:nvCxnSpPr>
        <xdr:cNvPr id="677" name="直線コネクタ 676"/>
        <xdr:cNvCxnSpPr/>
      </xdr:nvCxnSpPr>
      <xdr:spPr>
        <a:xfrm flipV="1">
          <a:off x="14592300" y="16559174"/>
          <a:ext cx="889000" cy="26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26639</xdr:rowOff>
    </xdr:from>
    <xdr:to>
      <xdr:col>76</xdr:col>
      <xdr:colOff>114300</xdr:colOff>
      <xdr:row>98</xdr:row>
      <xdr:rowOff>100461</xdr:rowOff>
    </xdr:to>
    <xdr:cxnSp macro="">
      <xdr:nvCxnSpPr>
        <xdr:cNvPr id="680" name="直線コネクタ 679"/>
        <xdr:cNvCxnSpPr/>
      </xdr:nvCxnSpPr>
      <xdr:spPr>
        <a:xfrm flipV="1">
          <a:off x="13703300" y="16828739"/>
          <a:ext cx="889000" cy="7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79491</xdr:rowOff>
    </xdr:from>
    <xdr:to>
      <xdr:col>71</xdr:col>
      <xdr:colOff>177800</xdr:colOff>
      <xdr:row>98</xdr:row>
      <xdr:rowOff>100461</xdr:rowOff>
    </xdr:to>
    <xdr:cxnSp macro="">
      <xdr:nvCxnSpPr>
        <xdr:cNvPr id="683" name="直線コネクタ 682"/>
        <xdr:cNvCxnSpPr/>
      </xdr:nvCxnSpPr>
      <xdr:spPr>
        <a:xfrm>
          <a:off x="12814300" y="16881591"/>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87520</xdr:rowOff>
    </xdr:from>
    <xdr:to>
      <xdr:col>72</xdr:col>
      <xdr:colOff>38100</xdr:colOff>
      <xdr:row>99</xdr:row>
      <xdr:rowOff>17670</xdr:rowOff>
    </xdr:to>
    <xdr:sp macro="" textlink="">
      <xdr:nvSpPr>
        <xdr:cNvPr id="684" name="フローチャート: 判断 683"/>
        <xdr:cNvSpPr/>
      </xdr:nvSpPr>
      <xdr:spPr>
        <a:xfrm>
          <a:off x="13652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8797</xdr:rowOff>
    </xdr:from>
    <xdr:ext cx="534377" cy="259045"/>
    <xdr:sp macro="" textlink="">
      <xdr:nvSpPr>
        <xdr:cNvPr id="685" name="テキスト ボックス 684"/>
        <xdr:cNvSpPr txBox="1"/>
      </xdr:nvSpPr>
      <xdr:spPr>
        <a:xfrm>
          <a:off x="13436111" y="169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77200</xdr:rowOff>
    </xdr:from>
    <xdr:to>
      <xdr:col>67</xdr:col>
      <xdr:colOff>101600</xdr:colOff>
      <xdr:row>99</xdr:row>
      <xdr:rowOff>7350</xdr:rowOff>
    </xdr:to>
    <xdr:sp macro="" textlink="">
      <xdr:nvSpPr>
        <xdr:cNvPr id="686" name="フローチャート: 判断 685"/>
        <xdr:cNvSpPr/>
      </xdr:nvSpPr>
      <xdr:spPr>
        <a:xfrm>
          <a:off x="12763500" y="1687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169927</xdr:rowOff>
    </xdr:from>
    <xdr:ext cx="534377" cy="259045"/>
    <xdr:sp macro="" textlink="">
      <xdr:nvSpPr>
        <xdr:cNvPr id="687" name="テキスト ボックス 686"/>
        <xdr:cNvSpPr txBox="1"/>
      </xdr:nvSpPr>
      <xdr:spPr>
        <a:xfrm>
          <a:off x="12547111" y="169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141878</xdr:rowOff>
    </xdr:from>
    <xdr:to>
      <xdr:col>85</xdr:col>
      <xdr:colOff>177800</xdr:colOff>
      <xdr:row>97</xdr:row>
      <xdr:rowOff>72028</xdr:rowOff>
    </xdr:to>
    <xdr:sp macro="" textlink="">
      <xdr:nvSpPr>
        <xdr:cNvPr id="693" name="楕円 692"/>
        <xdr:cNvSpPr/>
      </xdr:nvSpPr>
      <xdr:spPr>
        <a:xfrm>
          <a:off x="16268700" y="166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164755</xdr:rowOff>
    </xdr:from>
    <xdr:ext cx="534377" cy="259045"/>
    <xdr:sp macro="" textlink="">
      <xdr:nvSpPr>
        <xdr:cNvPr id="694" name="積立金該当値テキスト"/>
        <xdr:cNvSpPr txBox="1"/>
      </xdr:nvSpPr>
      <xdr:spPr>
        <a:xfrm>
          <a:off x="16370300" y="164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49174</xdr:rowOff>
    </xdr:from>
    <xdr:to>
      <xdr:col>81</xdr:col>
      <xdr:colOff>101600</xdr:colOff>
      <xdr:row>96</xdr:row>
      <xdr:rowOff>150774</xdr:rowOff>
    </xdr:to>
    <xdr:sp macro="" textlink="">
      <xdr:nvSpPr>
        <xdr:cNvPr id="695" name="楕円 694"/>
        <xdr:cNvSpPr/>
      </xdr:nvSpPr>
      <xdr:spPr>
        <a:xfrm>
          <a:off x="15430500" y="165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167301</xdr:rowOff>
    </xdr:from>
    <xdr:ext cx="599010" cy="259045"/>
    <xdr:sp macro="" textlink="">
      <xdr:nvSpPr>
        <xdr:cNvPr id="696" name="テキスト ボックス 695"/>
        <xdr:cNvSpPr txBox="1"/>
      </xdr:nvSpPr>
      <xdr:spPr>
        <a:xfrm>
          <a:off x="15181795" y="1628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147289</xdr:rowOff>
    </xdr:from>
    <xdr:to>
      <xdr:col>76</xdr:col>
      <xdr:colOff>165100</xdr:colOff>
      <xdr:row>98</xdr:row>
      <xdr:rowOff>77439</xdr:rowOff>
    </xdr:to>
    <xdr:sp macro="" textlink="">
      <xdr:nvSpPr>
        <xdr:cNvPr id="697" name="楕円 696"/>
        <xdr:cNvSpPr/>
      </xdr:nvSpPr>
      <xdr:spPr>
        <a:xfrm>
          <a:off x="14541500" y="167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68566</xdr:rowOff>
    </xdr:from>
    <xdr:ext cx="534377" cy="259045"/>
    <xdr:sp macro="" textlink="">
      <xdr:nvSpPr>
        <xdr:cNvPr id="698" name="テキスト ボックス 697"/>
        <xdr:cNvSpPr txBox="1"/>
      </xdr:nvSpPr>
      <xdr:spPr>
        <a:xfrm>
          <a:off x="14325111" y="168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49661</xdr:rowOff>
    </xdr:from>
    <xdr:to>
      <xdr:col>72</xdr:col>
      <xdr:colOff>38100</xdr:colOff>
      <xdr:row>98</xdr:row>
      <xdr:rowOff>151261</xdr:rowOff>
    </xdr:to>
    <xdr:sp macro="" textlink="">
      <xdr:nvSpPr>
        <xdr:cNvPr id="699" name="楕円 698"/>
        <xdr:cNvSpPr/>
      </xdr:nvSpPr>
      <xdr:spPr>
        <a:xfrm>
          <a:off x="13652500" y="1685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167788</xdr:rowOff>
    </xdr:from>
    <xdr:ext cx="534377" cy="259045"/>
    <xdr:sp macro="" textlink="">
      <xdr:nvSpPr>
        <xdr:cNvPr id="700" name="テキスト ボックス 699"/>
        <xdr:cNvSpPr txBox="1"/>
      </xdr:nvSpPr>
      <xdr:spPr>
        <a:xfrm>
          <a:off x="13436111" y="166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28691</xdr:rowOff>
    </xdr:from>
    <xdr:to>
      <xdr:col>67</xdr:col>
      <xdr:colOff>101600</xdr:colOff>
      <xdr:row>98</xdr:row>
      <xdr:rowOff>130291</xdr:rowOff>
    </xdr:to>
    <xdr:sp macro="" textlink="">
      <xdr:nvSpPr>
        <xdr:cNvPr id="701" name="楕円 700"/>
        <xdr:cNvSpPr/>
      </xdr:nvSpPr>
      <xdr:spPr>
        <a:xfrm>
          <a:off x="12763500" y="168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146818</xdr:rowOff>
    </xdr:from>
    <xdr:ext cx="534377" cy="259045"/>
    <xdr:sp macro="" textlink="">
      <xdr:nvSpPr>
        <xdr:cNvPr id="702" name="テキスト ボックス 701"/>
        <xdr:cNvSpPr txBox="1"/>
      </xdr:nvSpPr>
      <xdr:spPr>
        <a:xfrm>
          <a:off x="12547111" y="166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133386</xdr:rowOff>
    </xdr:from>
    <xdr:to>
      <xdr:col>116</xdr:col>
      <xdr:colOff>63500</xdr:colOff>
      <xdr:row>35</xdr:row>
      <xdr:rowOff>42382</xdr:rowOff>
    </xdr:to>
    <xdr:cxnSp macro="">
      <xdr:nvCxnSpPr>
        <xdr:cNvPr id="733" name="直線コネクタ 732"/>
        <xdr:cNvCxnSpPr/>
      </xdr:nvCxnSpPr>
      <xdr:spPr>
        <a:xfrm>
          <a:off x="21323300" y="5962686"/>
          <a:ext cx="838200" cy="8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34" name="投資及び出資金平均値テキスト"/>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35742</xdr:rowOff>
    </xdr:from>
    <xdr:to>
      <xdr:col>111</xdr:col>
      <xdr:colOff>177800</xdr:colOff>
      <xdr:row>34</xdr:row>
      <xdr:rowOff>133386</xdr:rowOff>
    </xdr:to>
    <xdr:cxnSp macro="">
      <xdr:nvCxnSpPr>
        <xdr:cNvPr id="736" name="直線コネクタ 735"/>
        <xdr:cNvCxnSpPr/>
      </xdr:nvCxnSpPr>
      <xdr:spPr>
        <a:xfrm>
          <a:off x="20434300" y="5693592"/>
          <a:ext cx="889000" cy="2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10503</xdr:rowOff>
    </xdr:from>
    <xdr:ext cx="469744" cy="259045"/>
    <xdr:sp macro="" textlink="">
      <xdr:nvSpPr>
        <xdr:cNvPr id="738" name="テキスト ボックス 737"/>
        <xdr:cNvSpPr txBox="1"/>
      </xdr:nvSpPr>
      <xdr:spPr>
        <a:xfrm>
          <a:off x="21088428" y="6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25182</xdr:rowOff>
    </xdr:from>
    <xdr:to>
      <xdr:col>107</xdr:col>
      <xdr:colOff>50800</xdr:colOff>
      <xdr:row>33</xdr:row>
      <xdr:rowOff>35742</xdr:rowOff>
    </xdr:to>
    <xdr:cxnSp macro="">
      <xdr:nvCxnSpPr>
        <xdr:cNvPr id="739" name="直線コネクタ 738"/>
        <xdr:cNvCxnSpPr/>
      </xdr:nvCxnSpPr>
      <xdr:spPr>
        <a:xfrm>
          <a:off x="19545300" y="5511582"/>
          <a:ext cx="889000" cy="18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1" name="テキスト ボックス 740"/>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25182</xdr:rowOff>
    </xdr:from>
    <xdr:to>
      <xdr:col>102</xdr:col>
      <xdr:colOff>114300</xdr:colOff>
      <xdr:row>34</xdr:row>
      <xdr:rowOff>139156</xdr:rowOff>
    </xdr:to>
    <xdr:cxnSp macro="">
      <xdr:nvCxnSpPr>
        <xdr:cNvPr id="742" name="直線コネクタ 741"/>
        <xdr:cNvCxnSpPr/>
      </xdr:nvCxnSpPr>
      <xdr:spPr>
        <a:xfrm flipV="1">
          <a:off x="18656300" y="5511582"/>
          <a:ext cx="889000" cy="45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51453</xdr:rowOff>
    </xdr:from>
    <xdr:to>
      <xdr:col>102</xdr:col>
      <xdr:colOff>165100</xdr:colOff>
      <xdr:row>38</xdr:row>
      <xdr:rowOff>153053</xdr:rowOff>
    </xdr:to>
    <xdr:sp macro="" textlink="">
      <xdr:nvSpPr>
        <xdr:cNvPr id="743" name="フローチャート: 判断 742"/>
        <xdr:cNvSpPr/>
      </xdr:nvSpPr>
      <xdr:spPr>
        <a:xfrm>
          <a:off x="19494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144180</xdr:rowOff>
    </xdr:from>
    <xdr:ext cx="469744" cy="259045"/>
    <xdr:sp macro="" textlink="">
      <xdr:nvSpPr>
        <xdr:cNvPr id="744" name="テキスト ボックス 743"/>
        <xdr:cNvSpPr txBox="1"/>
      </xdr:nvSpPr>
      <xdr:spPr>
        <a:xfrm>
          <a:off x="19310428" y="665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60379</xdr:rowOff>
    </xdr:from>
    <xdr:to>
      <xdr:col>98</xdr:col>
      <xdr:colOff>38100</xdr:colOff>
      <xdr:row>38</xdr:row>
      <xdr:rowOff>161979</xdr:rowOff>
    </xdr:to>
    <xdr:sp macro="" textlink="">
      <xdr:nvSpPr>
        <xdr:cNvPr id="745" name="フローチャート: 判断 744"/>
        <xdr:cNvSpPr/>
      </xdr:nvSpPr>
      <xdr:spPr>
        <a:xfrm>
          <a:off x="18605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153106</xdr:rowOff>
    </xdr:from>
    <xdr:ext cx="469744" cy="259045"/>
    <xdr:sp macro="" textlink="">
      <xdr:nvSpPr>
        <xdr:cNvPr id="746" name="テキスト ボックス 745"/>
        <xdr:cNvSpPr txBox="1"/>
      </xdr:nvSpPr>
      <xdr:spPr>
        <a:xfrm>
          <a:off x="18421428" y="66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163032</xdr:rowOff>
    </xdr:from>
    <xdr:to>
      <xdr:col>116</xdr:col>
      <xdr:colOff>114300</xdr:colOff>
      <xdr:row>35</xdr:row>
      <xdr:rowOff>93182</xdr:rowOff>
    </xdr:to>
    <xdr:sp macro="" textlink="">
      <xdr:nvSpPr>
        <xdr:cNvPr id="752" name="楕円 751"/>
        <xdr:cNvSpPr/>
      </xdr:nvSpPr>
      <xdr:spPr>
        <a:xfrm>
          <a:off x="22110700" y="59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14459</xdr:rowOff>
    </xdr:from>
    <xdr:ext cx="469744" cy="259045"/>
    <xdr:sp macro="" textlink="">
      <xdr:nvSpPr>
        <xdr:cNvPr id="753" name="投資及び出資金該当値テキスト"/>
        <xdr:cNvSpPr txBox="1"/>
      </xdr:nvSpPr>
      <xdr:spPr>
        <a:xfrm>
          <a:off x="22212300" y="58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82586</xdr:rowOff>
    </xdr:from>
    <xdr:to>
      <xdr:col>112</xdr:col>
      <xdr:colOff>38100</xdr:colOff>
      <xdr:row>35</xdr:row>
      <xdr:rowOff>12736</xdr:rowOff>
    </xdr:to>
    <xdr:sp macro="" textlink="">
      <xdr:nvSpPr>
        <xdr:cNvPr id="754" name="楕円 753"/>
        <xdr:cNvSpPr/>
      </xdr:nvSpPr>
      <xdr:spPr>
        <a:xfrm>
          <a:off x="21272500" y="59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29263</xdr:rowOff>
    </xdr:from>
    <xdr:ext cx="469744" cy="259045"/>
    <xdr:sp macro="" textlink="">
      <xdr:nvSpPr>
        <xdr:cNvPr id="755" name="テキスト ボックス 754"/>
        <xdr:cNvSpPr txBox="1"/>
      </xdr:nvSpPr>
      <xdr:spPr>
        <a:xfrm>
          <a:off x="21088428" y="56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156392</xdr:rowOff>
    </xdr:from>
    <xdr:to>
      <xdr:col>107</xdr:col>
      <xdr:colOff>101600</xdr:colOff>
      <xdr:row>33</xdr:row>
      <xdr:rowOff>86542</xdr:rowOff>
    </xdr:to>
    <xdr:sp macro="" textlink="">
      <xdr:nvSpPr>
        <xdr:cNvPr id="756" name="楕円 755"/>
        <xdr:cNvSpPr/>
      </xdr:nvSpPr>
      <xdr:spPr>
        <a:xfrm>
          <a:off x="20383500" y="56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103069</xdr:rowOff>
    </xdr:from>
    <xdr:ext cx="534377" cy="259045"/>
    <xdr:sp macro="" textlink="">
      <xdr:nvSpPr>
        <xdr:cNvPr id="757" name="テキスト ボックス 756"/>
        <xdr:cNvSpPr txBox="1"/>
      </xdr:nvSpPr>
      <xdr:spPr>
        <a:xfrm>
          <a:off x="20167111" y="54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145832</xdr:rowOff>
    </xdr:from>
    <xdr:to>
      <xdr:col>102</xdr:col>
      <xdr:colOff>165100</xdr:colOff>
      <xdr:row>32</xdr:row>
      <xdr:rowOff>75982</xdr:rowOff>
    </xdr:to>
    <xdr:sp macro="" textlink="">
      <xdr:nvSpPr>
        <xdr:cNvPr id="758" name="楕円 757"/>
        <xdr:cNvSpPr/>
      </xdr:nvSpPr>
      <xdr:spPr>
        <a:xfrm>
          <a:off x="19494500" y="5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92509</xdr:rowOff>
    </xdr:from>
    <xdr:ext cx="534377" cy="259045"/>
    <xdr:sp macro="" textlink="">
      <xdr:nvSpPr>
        <xdr:cNvPr id="759" name="テキスト ボックス 758"/>
        <xdr:cNvSpPr txBox="1"/>
      </xdr:nvSpPr>
      <xdr:spPr>
        <a:xfrm>
          <a:off x="19278111" y="52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88356</xdr:rowOff>
    </xdr:from>
    <xdr:to>
      <xdr:col>98</xdr:col>
      <xdr:colOff>38100</xdr:colOff>
      <xdr:row>35</xdr:row>
      <xdr:rowOff>18506</xdr:rowOff>
    </xdr:to>
    <xdr:sp macro="" textlink="">
      <xdr:nvSpPr>
        <xdr:cNvPr id="760" name="楕円 759"/>
        <xdr:cNvSpPr/>
      </xdr:nvSpPr>
      <xdr:spPr>
        <a:xfrm>
          <a:off x="18605500" y="59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35033</xdr:rowOff>
    </xdr:from>
    <xdr:ext cx="469744" cy="259045"/>
    <xdr:sp macro="" textlink="">
      <xdr:nvSpPr>
        <xdr:cNvPr id="761" name="テキスト ボックス 760"/>
        <xdr:cNvSpPr txBox="1"/>
      </xdr:nvSpPr>
      <xdr:spPr>
        <a:xfrm>
          <a:off x="18421428" y="569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109617</xdr:rowOff>
    </xdr:from>
    <xdr:to>
      <xdr:col>116</xdr:col>
      <xdr:colOff>63500</xdr:colOff>
      <xdr:row>58</xdr:row>
      <xdr:rowOff>110027</xdr:rowOff>
    </xdr:to>
    <xdr:cxnSp macro="">
      <xdr:nvCxnSpPr>
        <xdr:cNvPr id="788" name="直線コネクタ 787"/>
        <xdr:cNvCxnSpPr/>
      </xdr:nvCxnSpPr>
      <xdr:spPr>
        <a:xfrm flipV="1">
          <a:off x="21323300" y="10053717"/>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102621</xdr:rowOff>
    </xdr:from>
    <xdr:to>
      <xdr:col>111</xdr:col>
      <xdr:colOff>177800</xdr:colOff>
      <xdr:row>58</xdr:row>
      <xdr:rowOff>110027</xdr:rowOff>
    </xdr:to>
    <xdr:cxnSp macro="">
      <xdr:nvCxnSpPr>
        <xdr:cNvPr id="791" name="直線コネクタ 790"/>
        <xdr:cNvCxnSpPr/>
      </xdr:nvCxnSpPr>
      <xdr:spPr>
        <a:xfrm>
          <a:off x="20434300" y="1004672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102621</xdr:rowOff>
    </xdr:from>
    <xdr:to>
      <xdr:col>107</xdr:col>
      <xdr:colOff>50800</xdr:colOff>
      <xdr:row>58</xdr:row>
      <xdr:rowOff>103101</xdr:rowOff>
    </xdr:to>
    <xdr:cxnSp macro="">
      <xdr:nvCxnSpPr>
        <xdr:cNvPr id="794" name="直線コネクタ 793"/>
        <xdr:cNvCxnSpPr/>
      </xdr:nvCxnSpPr>
      <xdr:spPr>
        <a:xfrm flipV="1">
          <a:off x="19545300" y="1004672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103101</xdr:rowOff>
    </xdr:from>
    <xdr:to>
      <xdr:col>102</xdr:col>
      <xdr:colOff>114300</xdr:colOff>
      <xdr:row>58</xdr:row>
      <xdr:rowOff>103467</xdr:rowOff>
    </xdr:to>
    <xdr:cxnSp macro="">
      <xdr:nvCxnSpPr>
        <xdr:cNvPr id="797" name="直線コネクタ 796"/>
        <xdr:cNvCxnSpPr/>
      </xdr:nvCxnSpPr>
      <xdr:spPr>
        <a:xfrm flipV="1">
          <a:off x="18656300" y="1004720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141753</xdr:rowOff>
    </xdr:from>
    <xdr:to>
      <xdr:col>102</xdr:col>
      <xdr:colOff>165100</xdr:colOff>
      <xdr:row>58</xdr:row>
      <xdr:rowOff>71903</xdr:rowOff>
    </xdr:to>
    <xdr:sp macro="" textlink="">
      <xdr:nvSpPr>
        <xdr:cNvPr id="798" name="フローチャート: 判断 797"/>
        <xdr:cNvSpPr/>
      </xdr:nvSpPr>
      <xdr:spPr>
        <a:xfrm>
          <a:off x="19494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88430</xdr:rowOff>
    </xdr:from>
    <xdr:ext cx="469744" cy="259045"/>
    <xdr:sp macro="" textlink="">
      <xdr:nvSpPr>
        <xdr:cNvPr id="799" name="テキスト ボックス 798"/>
        <xdr:cNvSpPr txBox="1"/>
      </xdr:nvSpPr>
      <xdr:spPr>
        <a:xfrm>
          <a:off x="19310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133889</xdr:rowOff>
    </xdr:from>
    <xdr:to>
      <xdr:col>98</xdr:col>
      <xdr:colOff>38100</xdr:colOff>
      <xdr:row>58</xdr:row>
      <xdr:rowOff>64039</xdr:rowOff>
    </xdr:to>
    <xdr:sp macro="" textlink="">
      <xdr:nvSpPr>
        <xdr:cNvPr id="800" name="フローチャート: 判断 799"/>
        <xdr:cNvSpPr/>
      </xdr:nvSpPr>
      <xdr:spPr>
        <a:xfrm>
          <a:off x="18605500" y="990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80566</xdr:rowOff>
    </xdr:from>
    <xdr:ext cx="469744" cy="259045"/>
    <xdr:sp macro="" textlink="">
      <xdr:nvSpPr>
        <xdr:cNvPr id="801" name="テキスト ボックス 800"/>
        <xdr:cNvSpPr txBox="1"/>
      </xdr:nvSpPr>
      <xdr:spPr>
        <a:xfrm>
          <a:off x="18421428" y="96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58817</xdr:rowOff>
    </xdr:from>
    <xdr:to>
      <xdr:col>116</xdr:col>
      <xdr:colOff>114300</xdr:colOff>
      <xdr:row>58</xdr:row>
      <xdr:rowOff>160417</xdr:rowOff>
    </xdr:to>
    <xdr:sp macro="" textlink="">
      <xdr:nvSpPr>
        <xdr:cNvPr id="807" name="楕円 806"/>
        <xdr:cNvSpPr/>
      </xdr:nvSpPr>
      <xdr:spPr>
        <a:xfrm>
          <a:off x="221107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145194</xdr:rowOff>
    </xdr:from>
    <xdr:ext cx="469744" cy="259045"/>
    <xdr:sp macro="" textlink="">
      <xdr:nvSpPr>
        <xdr:cNvPr id="808" name="貸付金該当値テキスト"/>
        <xdr:cNvSpPr txBox="1"/>
      </xdr:nvSpPr>
      <xdr:spPr>
        <a:xfrm>
          <a:off x="22212300" y="9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59227</xdr:rowOff>
    </xdr:from>
    <xdr:to>
      <xdr:col>112</xdr:col>
      <xdr:colOff>38100</xdr:colOff>
      <xdr:row>58</xdr:row>
      <xdr:rowOff>160827</xdr:rowOff>
    </xdr:to>
    <xdr:sp macro="" textlink="">
      <xdr:nvSpPr>
        <xdr:cNvPr id="809" name="楕円 808"/>
        <xdr:cNvSpPr/>
      </xdr:nvSpPr>
      <xdr:spPr>
        <a:xfrm>
          <a:off x="21272500" y="100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151954</xdr:rowOff>
    </xdr:from>
    <xdr:ext cx="469744" cy="259045"/>
    <xdr:sp macro="" textlink="">
      <xdr:nvSpPr>
        <xdr:cNvPr id="810" name="テキスト ボックス 809"/>
        <xdr:cNvSpPr txBox="1"/>
      </xdr:nvSpPr>
      <xdr:spPr>
        <a:xfrm>
          <a:off x="21088428" y="100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51821</xdr:rowOff>
    </xdr:from>
    <xdr:to>
      <xdr:col>107</xdr:col>
      <xdr:colOff>101600</xdr:colOff>
      <xdr:row>58</xdr:row>
      <xdr:rowOff>153421</xdr:rowOff>
    </xdr:to>
    <xdr:sp macro="" textlink="">
      <xdr:nvSpPr>
        <xdr:cNvPr id="811" name="楕円 810"/>
        <xdr:cNvSpPr/>
      </xdr:nvSpPr>
      <xdr:spPr>
        <a:xfrm>
          <a:off x="20383500" y="99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144548</xdr:rowOff>
    </xdr:from>
    <xdr:ext cx="469744" cy="259045"/>
    <xdr:sp macro="" textlink="">
      <xdr:nvSpPr>
        <xdr:cNvPr id="812" name="テキスト ボックス 811"/>
        <xdr:cNvSpPr txBox="1"/>
      </xdr:nvSpPr>
      <xdr:spPr>
        <a:xfrm>
          <a:off x="20199428" y="1008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52301</xdr:rowOff>
    </xdr:from>
    <xdr:to>
      <xdr:col>102</xdr:col>
      <xdr:colOff>165100</xdr:colOff>
      <xdr:row>58</xdr:row>
      <xdr:rowOff>153901</xdr:rowOff>
    </xdr:to>
    <xdr:sp macro="" textlink="">
      <xdr:nvSpPr>
        <xdr:cNvPr id="813" name="楕円 812"/>
        <xdr:cNvSpPr/>
      </xdr:nvSpPr>
      <xdr:spPr>
        <a:xfrm>
          <a:off x="19494500" y="99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145028</xdr:rowOff>
    </xdr:from>
    <xdr:ext cx="469744" cy="259045"/>
    <xdr:sp macro="" textlink="">
      <xdr:nvSpPr>
        <xdr:cNvPr id="814" name="テキスト ボックス 813"/>
        <xdr:cNvSpPr txBox="1"/>
      </xdr:nvSpPr>
      <xdr:spPr>
        <a:xfrm>
          <a:off x="19310428" y="1008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52667</xdr:rowOff>
    </xdr:from>
    <xdr:to>
      <xdr:col>98</xdr:col>
      <xdr:colOff>38100</xdr:colOff>
      <xdr:row>58</xdr:row>
      <xdr:rowOff>154267</xdr:rowOff>
    </xdr:to>
    <xdr:sp macro="" textlink="">
      <xdr:nvSpPr>
        <xdr:cNvPr id="815" name="楕円 814"/>
        <xdr:cNvSpPr/>
      </xdr:nvSpPr>
      <xdr:spPr>
        <a:xfrm>
          <a:off x="18605500" y="9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145394</xdr:rowOff>
    </xdr:from>
    <xdr:ext cx="469744" cy="259045"/>
    <xdr:sp macro="" textlink="">
      <xdr:nvSpPr>
        <xdr:cNvPr id="816" name="テキスト ボックス 815"/>
        <xdr:cNvSpPr txBox="1"/>
      </xdr:nvSpPr>
      <xdr:spPr>
        <a:xfrm>
          <a:off x="18421428" y="100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1333</xdr:rowOff>
    </xdr:from>
    <xdr:to>
      <xdr:col>116</xdr:col>
      <xdr:colOff>63500</xdr:colOff>
      <xdr:row>75</xdr:row>
      <xdr:rowOff>70726</xdr:rowOff>
    </xdr:to>
    <xdr:cxnSp macro="">
      <xdr:nvCxnSpPr>
        <xdr:cNvPr id="846" name="直線コネクタ 845"/>
        <xdr:cNvCxnSpPr/>
      </xdr:nvCxnSpPr>
      <xdr:spPr>
        <a:xfrm flipV="1">
          <a:off x="21323300" y="12860083"/>
          <a:ext cx="838200" cy="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7"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70726</xdr:rowOff>
    </xdr:from>
    <xdr:to>
      <xdr:col>111</xdr:col>
      <xdr:colOff>177800</xdr:colOff>
      <xdr:row>75</xdr:row>
      <xdr:rowOff>106287</xdr:rowOff>
    </xdr:to>
    <xdr:cxnSp macro="">
      <xdr:nvCxnSpPr>
        <xdr:cNvPr id="849" name="直線コネクタ 848"/>
        <xdr:cNvCxnSpPr/>
      </xdr:nvCxnSpPr>
      <xdr:spPr>
        <a:xfrm flipV="1">
          <a:off x="20434300" y="12929476"/>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1" name="テキスト ボックス 850"/>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106287</xdr:rowOff>
    </xdr:from>
    <xdr:to>
      <xdr:col>107</xdr:col>
      <xdr:colOff>50800</xdr:colOff>
      <xdr:row>76</xdr:row>
      <xdr:rowOff>5080</xdr:rowOff>
    </xdr:to>
    <xdr:cxnSp macro="">
      <xdr:nvCxnSpPr>
        <xdr:cNvPr id="852" name="直線コネクタ 851"/>
        <xdr:cNvCxnSpPr/>
      </xdr:nvCxnSpPr>
      <xdr:spPr>
        <a:xfrm flipV="1">
          <a:off x="19545300" y="12965037"/>
          <a:ext cx="889000" cy="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4" name="テキスト ボックス 853"/>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5080</xdr:rowOff>
    </xdr:from>
    <xdr:to>
      <xdr:col>102</xdr:col>
      <xdr:colOff>114300</xdr:colOff>
      <xdr:row>76</xdr:row>
      <xdr:rowOff>23470</xdr:rowOff>
    </xdr:to>
    <xdr:cxnSp macro="">
      <xdr:nvCxnSpPr>
        <xdr:cNvPr id="855" name="直線コネクタ 854"/>
        <xdr:cNvCxnSpPr/>
      </xdr:nvCxnSpPr>
      <xdr:spPr>
        <a:xfrm flipV="1">
          <a:off x="18656300" y="13035280"/>
          <a:ext cx="8890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168923</xdr:rowOff>
    </xdr:from>
    <xdr:to>
      <xdr:col>102</xdr:col>
      <xdr:colOff>165100</xdr:colOff>
      <xdr:row>77</xdr:row>
      <xdr:rowOff>99073</xdr:rowOff>
    </xdr:to>
    <xdr:sp macro="" textlink="">
      <xdr:nvSpPr>
        <xdr:cNvPr id="856" name="フローチャート: 判断 855"/>
        <xdr:cNvSpPr/>
      </xdr:nvSpPr>
      <xdr:spPr>
        <a:xfrm>
          <a:off x="19494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90200</xdr:rowOff>
    </xdr:from>
    <xdr:ext cx="534377" cy="259045"/>
    <xdr:sp macro="" textlink="">
      <xdr:nvSpPr>
        <xdr:cNvPr id="857" name="テキスト ボックス 856"/>
        <xdr:cNvSpPr txBox="1"/>
      </xdr:nvSpPr>
      <xdr:spPr>
        <a:xfrm>
          <a:off x="19278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19355</xdr:rowOff>
    </xdr:from>
    <xdr:to>
      <xdr:col>98</xdr:col>
      <xdr:colOff>38100</xdr:colOff>
      <xdr:row>77</xdr:row>
      <xdr:rowOff>120955</xdr:rowOff>
    </xdr:to>
    <xdr:sp macro="" textlink="">
      <xdr:nvSpPr>
        <xdr:cNvPr id="858" name="フローチャート: 判断 857"/>
        <xdr:cNvSpPr/>
      </xdr:nvSpPr>
      <xdr:spPr>
        <a:xfrm>
          <a:off x="18605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112082</xdr:rowOff>
    </xdr:from>
    <xdr:ext cx="534377" cy="259045"/>
    <xdr:sp macro="" textlink="">
      <xdr:nvSpPr>
        <xdr:cNvPr id="859" name="テキスト ボックス 858"/>
        <xdr:cNvSpPr txBox="1"/>
      </xdr:nvSpPr>
      <xdr:spPr>
        <a:xfrm>
          <a:off x="18389111" y="13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121983</xdr:rowOff>
    </xdr:from>
    <xdr:to>
      <xdr:col>116</xdr:col>
      <xdr:colOff>114300</xdr:colOff>
      <xdr:row>75</xdr:row>
      <xdr:rowOff>52133</xdr:rowOff>
    </xdr:to>
    <xdr:sp macro="" textlink="">
      <xdr:nvSpPr>
        <xdr:cNvPr id="865" name="楕円 864"/>
        <xdr:cNvSpPr/>
      </xdr:nvSpPr>
      <xdr:spPr>
        <a:xfrm>
          <a:off x="22110700" y="128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144860</xdr:rowOff>
    </xdr:from>
    <xdr:ext cx="534377" cy="259045"/>
    <xdr:sp macro="" textlink="">
      <xdr:nvSpPr>
        <xdr:cNvPr id="866" name="繰出金該当値テキスト"/>
        <xdr:cNvSpPr txBox="1"/>
      </xdr:nvSpPr>
      <xdr:spPr>
        <a:xfrm>
          <a:off x="22212300" y="126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19926</xdr:rowOff>
    </xdr:from>
    <xdr:to>
      <xdr:col>112</xdr:col>
      <xdr:colOff>38100</xdr:colOff>
      <xdr:row>75</xdr:row>
      <xdr:rowOff>121526</xdr:rowOff>
    </xdr:to>
    <xdr:sp macro="" textlink="">
      <xdr:nvSpPr>
        <xdr:cNvPr id="867" name="楕円 866"/>
        <xdr:cNvSpPr/>
      </xdr:nvSpPr>
      <xdr:spPr>
        <a:xfrm>
          <a:off x="21272500" y="128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138053</xdr:rowOff>
    </xdr:from>
    <xdr:ext cx="534377" cy="259045"/>
    <xdr:sp macro="" textlink="">
      <xdr:nvSpPr>
        <xdr:cNvPr id="868" name="テキスト ボックス 867"/>
        <xdr:cNvSpPr txBox="1"/>
      </xdr:nvSpPr>
      <xdr:spPr>
        <a:xfrm>
          <a:off x="21056111" y="1265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55487</xdr:rowOff>
    </xdr:from>
    <xdr:to>
      <xdr:col>107</xdr:col>
      <xdr:colOff>101600</xdr:colOff>
      <xdr:row>75</xdr:row>
      <xdr:rowOff>157087</xdr:rowOff>
    </xdr:to>
    <xdr:sp macro="" textlink="">
      <xdr:nvSpPr>
        <xdr:cNvPr id="869" name="楕円 868"/>
        <xdr:cNvSpPr/>
      </xdr:nvSpPr>
      <xdr:spPr>
        <a:xfrm>
          <a:off x="20383500" y="12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2164</xdr:rowOff>
    </xdr:from>
    <xdr:ext cx="534377" cy="259045"/>
    <xdr:sp macro="" textlink="">
      <xdr:nvSpPr>
        <xdr:cNvPr id="870" name="テキスト ボックス 869"/>
        <xdr:cNvSpPr txBox="1"/>
      </xdr:nvSpPr>
      <xdr:spPr>
        <a:xfrm>
          <a:off x="20167111" y="126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125730</xdr:rowOff>
    </xdr:from>
    <xdr:to>
      <xdr:col>102</xdr:col>
      <xdr:colOff>165100</xdr:colOff>
      <xdr:row>76</xdr:row>
      <xdr:rowOff>55880</xdr:rowOff>
    </xdr:to>
    <xdr:sp macro="" textlink="">
      <xdr:nvSpPr>
        <xdr:cNvPr id="871" name="楕円 870"/>
        <xdr:cNvSpPr/>
      </xdr:nvSpPr>
      <xdr:spPr>
        <a:xfrm>
          <a:off x="194945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72407</xdr:rowOff>
    </xdr:from>
    <xdr:ext cx="534377" cy="259045"/>
    <xdr:sp macro="" textlink="">
      <xdr:nvSpPr>
        <xdr:cNvPr id="872" name="テキスト ボックス 871"/>
        <xdr:cNvSpPr txBox="1"/>
      </xdr:nvSpPr>
      <xdr:spPr>
        <a:xfrm>
          <a:off x="19278111" y="127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144120</xdr:rowOff>
    </xdr:from>
    <xdr:to>
      <xdr:col>98</xdr:col>
      <xdr:colOff>38100</xdr:colOff>
      <xdr:row>76</xdr:row>
      <xdr:rowOff>74270</xdr:rowOff>
    </xdr:to>
    <xdr:sp macro="" textlink="">
      <xdr:nvSpPr>
        <xdr:cNvPr id="873" name="楕円 872"/>
        <xdr:cNvSpPr/>
      </xdr:nvSpPr>
      <xdr:spPr>
        <a:xfrm>
          <a:off x="18605500" y="130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90797</xdr:rowOff>
    </xdr:from>
    <xdr:ext cx="534377" cy="259045"/>
    <xdr:sp macro="" textlink="">
      <xdr:nvSpPr>
        <xdr:cNvPr id="874" name="テキスト ボックス 873"/>
        <xdr:cNvSpPr txBox="1"/>
      </xdr:nvSpPr>
      <xdr:spPr>
        <a:xfrm>
          <a:off x="18389111" y="1277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103287</xdr:rowOff>
    </xdr:from>
    <xdr:to>
      <xdr:col>24</xdr:col>
      <xdr:colOff>63500</xdr:colOff>
      <xdr:row>37</xdr:row>
      <xdr:rowOff>103777</xdr:rowOff>
    </xdr:to>
    <xdr:cxnSp macro="">
      <xdr:nvCxnSpPr>
        <xdr:cNvPr id="63" name="直線コネクタ 62"/>
        <xdr:cNvCxnSpPr/>
      </xdr:nvCxnSpPr>
      <xdr:spPr>
        <a:xfrm flipV="1">
          <a:off x="3797300" y="644693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46137</xdr:rowOff>
    </xdr:from>
    <xdr:to>
      <xdr:col>19</xdr:col>
      <xdr:colOff>177800</xdr:colOff>
      <xdr:row>37</xdr:row>
      <xdr:rowOff>103777</xdr:rowOff>
    </xdr:to>
    <xdr:cxnSp macro="">
      <xdr:nvCxnSpPr>
        <xdr:cNvPr id="66" name="直線コネクタ 65"/>
        <xdr:cNvCxnSpPr/>
      </xdr:nvCxnSpPr>
      <xdr:spPr>
        <a:xfrm>
          <a:off x="2908300" y="638978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46137</xdr:rowOff>
    </xdr:from>
    <xdr:to>
      <xdr:col>15</xdr:col>
      <xdr:colOff>50800</xdr:colOff>
      <xdr:row>37</xdr:row>
      <xdr:rowOff>105573</xdr:rowOff>
    </xdr:to>
    <xdr:cxnSp macro="">
      <xdr:nvCxnSpPr>
        <xdr:cNvPr id="69" name="直線コネクタ 68"/>
        <xdr:cNvCxnSpPr/>
      </xdr:nvCxnSpPr>
      <xdr:spPr>
        <a:xfrm flipV="1">
          <a:off x="2019300" y="638978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105573</xdr:rowOff>
    </xdr:from>
    <xdr:to>
      <xdr:col>10</xdr:col>
      <xdr:colOff>114300</xdr:colOff>
      <xdr:row>37</xdr:row>
      <xdr:rowOff>114391</xdr:rowOff>
    </xdr:to>
    <xdr:cxnSp macro="">
      <xdr:nvCxnSpPr>
        <xdr:cNvPr id="72" name="直線コネクタ 71"/>
        <xdr:cNvCxnSpPr/>
      </xdr:nvCxnSpPr>
      <xdr:spPr>
        <a:xfrm flipV="1">
          <a:off x="1130300" y="644922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45629</xdr:rowOff>
    </xdr:from>
    <xdr:to>
      <xdr:col>10</xdr:col>
      <xdr:colOff>165100</xdr:colOff>
      <xdr:row>37</xdr:row>
      <xdr:rowOff>147229</xdr:rowOff>
    </xdr:to>
    <xdr:sp macro="" textlink="">
      <xdr:nvSpPr>
        <xdr:cNvPr id="73" name="フローチャート: 判断 72"/>
        <xdr:cNvSpPr/>
      </xdr:nvSpPr>
      <xdr:spPr>
        <a:xfrm>
          <a:off x="1968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163756</xdr:rowOff>
    </xdr:from>
    <xdr:ext cx="469744" cy="259045"/>
    <xdr:sp macro="" textlink="">
      <xdr:nvSpPr>
        <xdr:cNvPr id="74" name="テキスト ボックス 73"/>
        <xdr:cNvSpPr txBox="1"/>
      </xdr:nvSpPr>
      <xdr:spPr>
        <a:xfrm>
          <a:off x="1784428"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75" name="フローチャート: 判断 74"/>
        <xdr:cNvSpPr/>
      </xdr:nvSpPr>
      <xdr:spPr>
        <a:xfrm>
          <a:off x="107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167911</xdr:rowOff>
    </xdr:from>
    <xdr:ext cx="469744" cy="259045"/>
    <xdr:sp macro="" textlink="">
      <xdr:nvSpPr>
        <xdr:cNvPr id="76" name="テキスト ボックス 75"/>
        <xdr:cNvSpPr txBox="1"/>
      </xdr:nvSpPr>
      <xdr:spPr>
        <a:xfrm>
          <a:off x="895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52487</xdr:rowOff>
    </xdr:from>
    <xdr:to>
      <xdr:col>24</xdr:col>
      <xdr:colOff>114300</xdr:colOff>
      <xdr:row>37</xdr:row>
      <xdr:rowOff>154087</xdr:rowOff>
    </xdr:to>
    <xdr:sp macro="" textlink="">
      <xdr:nvSpPr>
        <xdr:cNvPr id="82" name="楕円 81"/>
        <xdr:cNvSpPr/>
      </xdr:nvSpPr>
      <xdr:spPr>
        <a:xfrm>
          <a:off x="45847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30914</xdr:rowOff>
    </xdr:from>
    <xdr:ext cx="469744" cy="259045"/>
    <xdr:sp macro="" textlink="">
      <xdr:nvSpPr>
        <xdr:cNvPr id="83" name="議会費該当値テキスト"/>
        <xdr:cNvSpPr txBox="1"/>
      </xdr:nvSpPr>
      <xdr:spPr>
        <a:xfrm>
          <a:off x="4686300" y="637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52977</xdr:rowOff>
    </xdr:from>
    <xdr:to>
      <xdr:col>20</xdr:col>
      <xdr:colOff>38100</xdr:colOff>
      <xdr:row>37</xdr:row>
      <xdr:rowOff>154577</xdr:rowOff>
    </xdr:to>
    <xdr:sp macro="" textlink="">
      <xdr:nvSpPr>
        <xdr:cNvPr id="84" name="楕円 83"/>
        <xdr:cNvSpPr/>
      </xdr:nvSpPr>
      <xdr:spPr>
        <a:xfrm>
          <a:off x="3746500" y="63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145704</xdr:rowOff>
    </xdr:from>
    <xdr:ext cx="469744" cy="259045"/>
    <xdr:sp macro="" textlink="">
      <xdr:nvSpPr>
        <xdr:cNvPr id="85" name="テキスト ボックス 84"/>
        <xdr:cNvSpPr txBox="1"/>
      </xdr:nvSpPr>
      <xdr:spPr>
        <a:xfrm>
          <a:off x="3562428" y="648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166787</xdr:rowOff>
    </xdr:from>
    <xdr:to>
      <xdr:col>15</xdr:col>
      <xdr:colOff>101600</xdr:colOff>
      <xdr:row>37</xdr:row>
      <xdr:rowOff>96937</xdr:rowOff>
    </xdr:to>
    <xdr:sp macro="" textlink="">
      <xdr:nvSpPr>
        <xdr:cNvPr id="86" name="楕円 85"/>
        <xdr:cNvSpPr/>
      </xdr:nvSpPr>
      <xdr:spPr>
        <a:xfrm>
          <a:off x="2857500" y="6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88064</xdr:rowOff>
    </xdr:from>
    <xdr:ext cx="469744" cy="259045"/>
    <xdr:sp macro="" textlink="">
      <xdr:nvSpPr>
        <xdr:cNvPr id="87" name="テキスト ボックス 86"/>
        <xdr:cNvSpPr txBox="1"/>
      </xdr:nvSpPr>
      <xdr:spPr>
        <a:xfrm>
          <a:off x="2673428" y="64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54773</xdr:rowOff>
    </xdr:from>
    <xdr:to>
      <xdr:col>10</xdr:col>
      <xdr:colOff>165100</xdr:colOff>
      <xdr:row>37</xdr:row>
      <xdr:rowOff>156373</xdr:rowOff>
    </xdr:to>
    <xdr:sp macro="" textlink="">
      <xdr:nvSpPr>
        <xdr:cNvPr id="88" name="楕円 87"/>
        <xdr:cNvSpPr/>
      </xdr:nvSpPr>
      <xdr:spPr>
        <a:xfrm>
          <a:off x="1968500" y="63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147500</xdr:rowOff>
    </xdr:from>
    <xdr:ext cx="469744" cy="259045"/>
    <xdr:sp macro="" textlink="">
      <xdr:nvSpPr>
        <xdr:cNvPr id="89" name="テキスト ボックス 88"/>
        <xdr:cNvSpPr txBox="1"/>
      </xdr:nvSpPr>
      <xdr:spPr>
        <a:xfrm>
          <a:off x="1784428" y="64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63591</xdr:rowOff>
    </xdr:from>
    <xdr:to>
      <xdr:col>6</xdr:col>
      <xdr:colOff>38100</xdr:colOff>
      <xdr:row>37</xdr:row>
      <xdr:rowOff>165191</xdr:rowOff>
    </xdr:to>
    <xdr:sp macro="" textlink="">
      <xdr:nvSpPr>
        <xdr:cNvPr id="90" name="楕円 89"/>
        <xdr:cNvSpPr/>
      </xdr:nvSpPr>
      <xdr:spPr>
        <a:xfrm>
          <a:off x="1079500" y="64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10268</xdr:rowOff>
    </xdr:from>
    <xdr:ext cx="469744" cy="259045"/>
    <xdr:sp macro="" textlink="">
      <xdr:nvSpPr>
        <xdr:cNvPr id="91" name="テキスト ボックス 90"/>
        <xdr:cNvSpPr txBox="1"/>
      </xdr:nvSpPr>
      <xdr:spPr>
        <a:xfrm>
          <a:off x="895428" y="618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107359</xdr:rowOff>
    </xdr:from>
    <xdr:to>
      <xdr:col>24</xdr:col>
      <xdr:colOff>63500</xdr:colOff>
      <xdr:row>57</xdr:row>
      <xdr:rowOff>82798</xdr:rowOff>
    </xdr:to>
    <xdr:cxnSp macro="">
      <xdr:nvCxnSpPr>
        <xdr:cNvPr id="122" name="直線コネクタ 121"/>
        <xdr:cNvCxnSpPr/>
      </xdr:nvCxnSpPr>
      <xdr:spPr>
        <a:xfrm flipV="1">
          <a:off x="3797300" y="9708559"/>
          <a:ext cx="838200" cy="1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82798</xdr:rowOff>
    </xdr:from>
    <xdr:to>
      <xdr:col>19</xdr:col>
      <xdr:colOff>177800</xdr:colOff>
      <xdr:row>57</xdr:row>
      <xdr:rowOff>153057</xdr:rowOff>
    </xdr:to>
    <xdr:cxnSp macro="">
      <xdr:nvCxnSpPr>
        <xdr:cNvPr id="125" name="直線コネクタ 124"/>
        <xdr:cNvCxnSpPr/>
      </xdr:nvCxnSpPr>
      <xdr:spPr>
        <a:xfrm flipV="1">
          <a:off x="2908300" y="9855448"/>
          <a:ext cx="889000" cy="7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153057</xdr:rowOff>
    </xdr:from>
    <xdr:to>
      <xdr:col>15</xdr:col>
      <xdr:colOff>50800</xdr:colOff>
      <xdr:row>57</xdr:row>
      <xdr:rowOff>164013</xdr:rowOff>
    </xdr:to>
    <xdr:cxnSp macro="">
      <xdr:nvCxnSpPr>
        <xdr:cNvPr id="128" name="直線コネクタ 127"/>
        <xdr:cNvCxnSpPr/>
      </xdr:nvCxnSpPr>
      <xdr:spPr>
        <a:xfrm flipV="1">
          <a:off x="2019300" y="9925707"/>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164013</xdr:rowOff>
    </xdr:from>
    <xdr:to>
      <xdr:col>10</xdr:col>
      <xdr:colOff>114300</xdr:colOff>
      <xdr:row>58</xdr:row>
      <xdr:rowOff>38322</xdr:rowOff>
    </xdr:to>
    <xdr:cxnSp macro="">
      <xdr:nvCxnSpPr>
        <xdr:cNvPr id="131" name="直線コネクタ 130"/>
        <xdr:cNvCxnSpPr/>
      </xdr:nvCxnSpPr>
      <xdr:spPr>
        <a:xfrm flipV="1">
          <a:off x="1130300" y="9936663"/>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137987</xdr:rowOff>
    </xdr:from>
    <xdr:to>
      <xdr:col>10</xdr:col>
      <xdr:colOff>165100</xdr:colOff>
      <xdr:row>58</xdr:row>
      <xdr:rowOff>68137</xdr:rowOff>
    </xdr:to>
    <xdr:sp macro="" textlink="">
      <xdr:nvSpPr>
        <xdr:cNvPr id="132" name="フローチャート: 判断 131"/>
        <xdr:cNvSpPr/>
      </xdr:nvSpPr>
      <xdr:spPr>
        <a:xfrm>
          <a:off x="1968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59264</xdr:rowOff>
    </xdr:from>
    <xdr:ext cx="534377" cy="259045"/>
    <xdr:sp macro="" textlink="">
      <xdr:nvSpPr>
        <xdr:cNvPr id="133" name="テキスト ボックス 132"/>
        <xdr:cNvSpPr txBox="1"/>
      </xdr:nvSpPr>
      <xdr:spPr>
        <a:xfrm>
          <a:off x="1752111" y="10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34" name="フローチャート: 判断 133"/>
        <xdr:cNvSpPr/>
      </xdr:nvSpPr>
      <xdr:spPr>
        <a:xfrm>
          <a:off x="1079500" y="990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79305</xdr:rowOff>
    </xdr:from>
    <xdr:ext cx="534377" cy="259045"/>
    <xdr:sp macro="" textlink="">
      <xdr:nvSpPr>
        <xdr:cNvPr id="135" name="テキスト ボックス 134"/>
        <xdr:cNvSpPr txBox="1"/>
      </xdr:nvSpPr>
      <xdr:spPr>
        <a:xfrm>
          <a:off x="863111" y="9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56559</xdr:rowOff>
    </xdr:from>
    <xdr:to>
      <xdr:col>24</xdr:col>
      <xdr:colOff>114300</xdr:colOff>
      <xdr:row>56</xdr:row>
      <xdr:rowOff>158159</xdr:rowOff>
    </xdr:to>
    <xdr:sp macro="" textlink="">
      <xdr:nvSpPr>
        <xdr:cNvPr id="141" name="楕円 140"/>
        <xdr:cNvSpPr/>
      </xdr:nvSpPr>
      <xdr:spPr>
        <a:xfrm>
          <a:off x="4584700" y="96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79436</xdr:rowOff>
    </xdr:from>
    <xdr:ext cx="599010" cy="259045"/>
    <xdr:sp macro="" textlink="">
      <xdr:nvSpPr>
        <xdr:cNvPr id="142" name="総務費該当値テキスト"/>
        <xdr:cNvSpPr txBox="1"/>
      </xdr:nvSpPr>
      <xdr:spPr>
        <a:xfrm>
          <a:off x="4686300" y="950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31998</xdr:rowOff>
    </xdr:from>
    <xdr:to>
      <xdr:col>20</xdr:col>
      <xdr:colOff>38100</xdr:colOff>
      <xdr:row>57</xdr:row>
      <xdr:rowOff>133598</xdr:rowOff>
    </xdr:to>
    <xdr:sp macro="" textlink="">
      <xdr:nvSpPr>
        <xdr:cNvPr id="143" name="楕円 142"/>
        <xdr:cNvSpPr/>
      </xdr:nvSpPr>
      <xdr:spPr>
        <a:xfrm>
          <a:off x="3746500" y="9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150125</xdr:rowOff>
    </xdr:from>
    <xdr:ext cx="599010" cy="259045"/>
    <xdr:sp macro="" textlink="">
      <xdr:nvSpPr>
        <xdr:cNvPr id="144" name="テキスト ボックス 143"/>
        <xdr:cNvSpPr txBox="1"/>
      </xdr:nvSpPr>
      <xdr:spPr>
        <a:xfrm>
          <a:off x="3497795" y="957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102257</xdr:rowOff>
    </xdr:from>
    <xdr:to>
      <xdr:col>15</xdr:col>
      <xdr:colOff>101600</xdr:colOff>
      <xdr:row>58</xdr:row>
      <xdr:rowOff>32407</xdr:rowOff>
    </xdr:to>
    <xdr:sp macro="" textlink="">
      <xdr:nvSpPr>
        <xdr:cNvPr id="145" name="楕円 144"/>
        <xdr:cNvSpPr/>
      </xdr:nvSpPr>
      <xdr:spPr>
        <a:xfrm>
          <a:off x="2857500" y="98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23534</xdr:rowOff>
    </xdr:from>
    <xdr:ext cx="534377" cy="259045"/>
    <xdr:sp macro="" textlink="">
      <xdr:nvSpPr>
        <xdr:cNvPr id="146" name="テキスト ボックス 145"/>
        <xdr:cNvSpPr txBox="1"/>
      </xdr:nvSpPr>
      <xdr:spPr>
        <a:xfrm>
          <a:off x="2641111" y="996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113213</xdr:rowOff>
    </xdr:from>
    <xdr:to>
      <xdr:col>10</xdr:col>
      <xdr:colOff>165100</xdr:colOff>
      <xdr:row>58</xdr:row>
      <xdr:rowOff>43363</xdr:rowOff>
    </xdr:to>
    <xdr:sp macro="" textlink="">
      <xdr:nvSpPr>
        <xdr:cNvPr id="147" name="楕円 146"/>
        <xdr:cNvSpPr/>
      </xdr:nvSpPr>
      <xdr:spPr>
        <a:xfrm>
          <a:off x="1968500" y="98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59890</xdr:rowOff>
    </xdr:from>
    <xdr:ext cx="534377" cy="259045"/>
    <xdr:sp macro="" textlink="">
      <xdr:nvSpPr>
        <xdr:cNvPr id="148" name="テキスト ボックス 147"/>
        <xdr:cNvSpPr txBox="1"/>
      </xdr:nvSpPr>
      <xdr:spPr>
        <a:xfrm>
          <a:off x="1752111" y="96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158972</xdr:rowOff>
    </xdr:from>
    <xdr:to>
      <xdr:col>6</xdr:col>
      <xdr:colOff>38100</xdr:colOff>
      <xdr:row>58</xdr:row>
      <xdr:rowOff>89122</xdr:rowOff>
    </xdr:to>
    <xdr:sp macro="" textlink="">
      <xdr:nvSpPr>
        <xdr:cNvPr id="149" name="楕円 148"/>
        <xdr:cNvSpPr/>
      </xdr:nvSpPr>
      <xdr:spPr>
        <a:xfrm>
          <a:off x="1079500" y="99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80249</xdr:rowOff>
    </xdr:from>
    <xdr:ext cx="534377" cy="259045"/>
    <xdr:sp macro="" textlink="">
      <xdr:nvSpPr>
        <xdr:cNvPr id="150" name="テキスト ボックス 149"/>
        <xdr:cNvSpPr txBox="1"/>
      </xdr:nvSpPr>
      <xdr:spPr>
        <a:xfrm>
          <a:off x="863111" y="100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7958</xdr:rowOff>
    </xdr:from>
    <xdr:to>
      <xdr:col>24</xdr:col>
      <xdr:colOff>63500</xdr:colOff>
      <xdr:row>77</xdr:row>
      <xdr:rowOff>102974</xdr:rowOff>
    </xdr:to>
    <xdr:cxnSp macro="">
      <xdr:nvCxnSpPr>
        <xdr:cNvPr id="178" name="直線コネクタ 177"/>
        <xdr:cNvCxnSpPr/>
      </xdr:nvCxnSpPr>
      <xdr:spPr>
        <a:xfrm>
          <a:off x="3797300" y="13209608"/>
          <a:ext cx="838200" cy="9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7958</xdr:rowOff>
    </xdr:from>
    <xdr:to>
      <xdr:col>19</xdr:col>
      <xdr:colOff>177800</xdr:colOff>
      <xdr:row>78</xdr:row>
      <xdr:rowOff>22616</xdr:rowOff>
    </xdr:to>
    <xdr:cxnSp macro="">
      <xdr:nvCxnSpPr>
        <xdr:cNvPr id="181" name="直線コネクタ 180"/>
        <xdr:cNvCxnSpPr/>
      </xdr:nvCxnSpPr>
      <xdr:spPr>
        <a:xfrm flipV="1">
          <a:off x="2908300" y="13209608"/>
          <a:ext cx="889000" cy="18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22616</xdr:rowOff>
    </xdr:from>
    <xdr:to>
      <xdr:col>15</xdr:col>
      <xdr:colOff>50800</xdr:colOff>
      <xdr:row>78</xdr:row>
      <xdr:rowOff>34544</xdr:rowOff>
    </xdr:to>
    <xdr:cxnSp macro="">
      <xdr:nvCxnSpPr>
        <xdr:cNvPr id="184" name="直線コネクタ 183"/>
        <xdr:cNvCxnSpPr/>
      </xdr:nvCxnSpPr>
      <xdr:spPr>
        <a:xfrm flipV="1">
          <a:off x="2019300" y="13395716"/>
          <a:ext cx="8890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34544</xdr:rowOff>
    </xdr:from>
    <xdr:to>
      <xdr:col>10</xdr:col>
      <xdr:colOff>114300</xdr:colOff>
      <xdr:row>78</xdr:row>
      <xdr:rowOff>92010</xdr:rowOff>
    </xdr:to>
    <xdr:cxnSp macro="">
      <xdr:nvCxnSpPr>
        <xdr:cNvPr id="187" name="直線コネクタ 186"/>
        <xdr:cNvCxnSpPr/>
      </xdr:nvCxnSpPr>
      <xdr:spPr>
        <a:xfrm flipV="1">
          <a:off x="1130300" y="13407644"/>
          <a:ext cx="889000" cy="5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103508</xdr:rowOff>
    </xdr:from>
    <xdr:to>
      <xdr:col>10</xdr:col>
      <xdr:colOff>165100</xdr:colOff>
      <xdr:row>76</xdr:row>
      <xdr:rowOff>33657</xdr:rowOff>
    </xdr:to>
    <xdr:sp macro="" textlink="">
      <xdr:nvSpPr>
        <xdr:cNvPr id="188" name="フローチャート: 判断 187"/>
        <xdr:cNvSpPr/>
      </xdr:nvSpPr>
      <xdr:spPr>
        <a:xfrm>
          <a:off x="1968500" y="12962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50185</xdr:rowOff>
    </xdr:from>
    <xdr:ext cx="599010" cy="259045"/>
    <xdr:sp macro="" textlink="">
      <xdr:nvSpPr>
        <xdr:cNvPr id="189" name="テキスト ボックス 188"/>
        <xdr:cNvSpPr txBox="1"/>
      </xdr:nvSpPr>
      <xdr:spPr>
        <a:xfrm>
          <a:off x="1719795" y="1273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macro="" textlink="">
      <xdr:nvSpPr>
        <xdr:cNvPr id="190" name="フローチャート: 判断 189"/>
        <xdr:cNvSpPr/>
      </xdr:nvSpPr>
      <xdr:spPr>
        <a:xfrm>
          <a:off x="1079500" y="132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3915</xdr:rowOff>
    </xdr:from>
    <xdr:ext cx="599010" cy="259045"/>
    <xdr:sp macro="" textlink="">
      <xdr:nvSpPr>
        <xdr:cNvPr id="191" name="テキスト ボックス 190"/>
        <xdr:cNvSpPr txBox="1"/>
      </xdr:nvSpPr>
      <xdr:spPr>
        <a:xfrm>
          <a:off x="830795" y="1303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52174</xdr:rowOff>
    </xdr:from>
    <xdr:to>
      <xdr:col>24</xdr:col>
      <xdr:colOff>114300</xdr:colOff>
      <xdr:row>77</xdr:row>
      <xdr:rowOff>153774</xdr:rowOff>
    </xdr:to>
    <xdr:sp macro="" textlink="">
      <xdr:nvSpPr>
        <xdr:cNvPr id="197" name="楕円 196"/>
        <xdr:cNvSpPr/>
      </xdr:nvSpPr>
      <xdr:spPr>
        <a:xfrm>
          <a:off x="4584700" y="132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30601</xdr:rowOff>
    </xdr:from>
    <xdr:ext cx="599010" cy="259045"/>
    <xdr:sp macro="" textlink="">
      <xdr:nvSpPr>
        <xdr:cNvPr id="198" name="民生費該当値テキスト"/>
        <xdr:cNvSpPr txBox="1"/>
      </xdr:nvSpPr>
      <xdr:spPr>
        <a:xfrm>
          <a:off x="4686300" y="1323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128608</xdr:rowOff>
    </xdr:from>
    <xdr:to>
      <xdr:col>20</xdr:col>
      <xdr:colOff>38100</xdr:colOff>
      <xdr:row>77</xdr:row>
      <xdr:rowOff>58758</xdr:rowOff>
    </xdr:to>
    <xdr:sp macro="" textlink="">
      <xdr:nvSpPr>
        <xdr:cNvPr id="199" name="楕円 198"/>
        <xdr:cNvSpPr/>
      </xdr:nvSpPr>
      <xdr:spPr>
        <a:xfrm>
          <a:off x="3746500" y="131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75285</xdr:rowOff>
    </xdr:from>
    <xdr:ext cx="599010" cy="259045"/>
    <xdr:sp macro="" textlink="">
      <xdr:nvSpPr>
        <xdr:cNvPr id="200" name="テキスト ボックス 199"/>
        <xdr:cNvSpPr txBox="1"/>
      </xdr:nvSpPr>
      <xdr:spPr>
        <a:xfrm>
          <a:off x="3497795" y="1293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143266</xdr:rowOff>
    </xdr:from>
    <xdr:to>
      <xdr:col>15</xdr:col>
      <xdr:colOff>101600</xdr:colOff>
      <xdr:row>78</xdr:row>
      <xdr:rowOff>73416</xdr:rowOff>
    </xdr:to>
    <xdr:sp macro="" textlink="">
      <xdr:nvSpPr>
        <xdr:cNvPr id="201" name="楕円 200"/>
        <xdr:cNvSpPr/>
      </xdr:nvSpPr>
      <xdr:spPr>
        <a:xfrm>
          <a:off x="2857500" y="133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64543</xdr:rowOff>
    </xdr:from>
    <xdr:ext cx="599010" cy="259045"/>
    <xdr:sp macro="" textlink="">
      <xdr:nvSpPr>
        <xdr:cNvPr id="202" name="テキスト ボックス 201"/>
        <xdr:cNvSpPr txBox="1"/>
      </xdr:nvSpPr>
      <xdr:spPr>
        <a:xfrm>
          <a:off x="2608795" y="1343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155194</xdr:rowOff>
    </xdr:from>
    <xdr:to>
      <xdr:col>10</xdr:col>
      <xdr:colOff>165100</xdr:colOff>
      <xdr:row>78</xdr:row>
      <xdr:rowOff>85344</xdr:rowOff>
    </xdr:to>
    <xdr:sp macro="" textlink="">
      <xdr:nvSpPr>
        <xdr:cNvPr id="203" name="楕円 202"/>
        <xdr:cNvSpPr/>
      </xdr:nvSpPr>
      <xdr:spPr>
        <a:xfrm>
          <a:off x="1968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76471</xdr:rowOff>
    </xdr:from>
    <xdr:ext cx="599010" cy="259045"/>
    <xdr:sp macro="" textlink="">
      <xdr:nvSpPr>
        <xdr:cNvPr id="204" name="テキスト ボックス 203"/>
        <xdr:cNvSpPr txBox="1"/>
      </xdr:nvSpPr>
      <xdr:spPr>
        <a:xfrm>
          <a:off x="1719795" y="134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41210</xdr:rowOff>
    </xdr:from>
    <xdr:to>
      <xdr:col>6</xdr:col>
      <xdr:colOff>38100</xdr:colOff>
      <xdr:row>78</xdr:row>
      <xdr:rowOff>142810</xdr:rowOff>
    </xdr:to>
    <xdr:sp macro="" textlink="">
      <xdr:nvSpPr>
        <xdr:cNvPr id="205" name="楕円 204"/>
        <xdr:cNvSpPr/>
      </xdr:nvSpPr>
      <xdr:spPr>
        <a:xfrm>
          <a:off x="1079500" y="134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133937</xdr:rowOff>
    </xdr:from>
    <xdr:ext cx="599010" cy="259045"/>
    <xdr:sp macro="" textlink="">
      <xdr:nvSpPr>
        <xdr:cNvPr id="206" name="テキスト ボックス 205"/>
        <xdr:cNvSpPr txBox="1"/>
      </xdr:nvSpPr>
      <xdr:spPr>
        <a:xfrm>
          <a:off x="830795" y="1350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132352</xdr:rowOff>
    </xdr:from>
    <xdr:to>
      <xdr:col>24</xdr:col>
      <xdr:colOff>63500</xdr:colOff>
      <xdr:row>96</xdr:row>
      <xdr:rowOff>134627</xdr:rowOff>
    </xdr:to>
    <xdr:cxnSp macro="">
      <xdr:nvCxnSpPr>
        <xdr:cNvPr id="237" name="直線コネクタ 236"/>
        <xdr:cNvCxnSpPr/>
      </xdr:nvCxnSpPr>
      <xdr:spPr>
        <a:xfrm>
          <a:off x="3797300" y="16591552"/>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69574</xdr:rowOff>
    </xdr:from>
    <xdr:to>
      <xdr:col>19</xdr:col>
      <xdr:colOff>177800</xdr:colOff>
      <xdr:row>96</xdr:row>
      <xdr:rowOff>132352</xdr:rowOff>
    </xdr:to>
    <xdr:cxnSp macro="">
      <xdr:nvCxnSpPr>
        <xdr:cNvPr id="240" name="直線コネクタ 239"/>
        <xdr:cNvCxnSpPr/>
      </xdr:nvCxnSpPr>
      <xdr:spPr>
        <a:xfrm>
          <a:off x="2908300" y="16528774"/>
          <a:ext cx="889000" cy="6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44396</xdr:rowOff>
    </xdr:from>
    <xdr:to>
      <xdr:col>15</xdr:col>
      <xdr:colOff>50800</xdr:colOff>
      <xdr:row>96</xdr:row>
      <xdr:rowOff>69574</xdr:rowOff>
    </xdr:to>
    <xdr:cxnSp macro="">
      <xdr:nvCxnSpPr>
        <xdr:cNvPr id="243" name="直線コネクタ 242"/>
        <xdr:cNvCxnSpPr/>
      </xdr:nvCxnSpPr>
      <xdr:spPr>
        <a:xfrm>
          <a:off x="2019300" y="16503596"/>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44396</xdr:rowOff>
    </xdr:from>
    <xdr:to>
      <xdr:col>10</xdr:col>
      <xdr:colOff>114300</xdr:colOff>
      <xdr:row>96</xdr:row>
      <xdr:rowOff>142095</xdr:rowOff>
    </xdr:to>
    <xdr:cxnSp macro="">
      <xdr:nvCxnSpPr>
        <xdr:cNvPr id="246" name="直線コネクタ 245"/>
        <xdr:cNvCxnSpPr/>
      </xdr:nvCxnSpPr>
      <xdr:spPr>
        <a:xfrm flipV="1">
          <a:off x="1130300" y="16503596"/>
          <a:ext cx="889000" cy="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70579</xdr:rowOff>
    </xdr:from>
    <xdr:to>
      <xdr:col>10</xdr:col>
      <xdr:colOff>165100</xdr:colOff>
      <xdr:row>97</xdr:row>
      <xdr:rowOff>729</xdr:rowOff>
    </xdr:to>
    <xdr:sp macro="" textlink="">
      <xdr:nvSpPr>
        <xdr:cNvPr id="247" name="フローチャート: 判断 246"/>
        <xdr:cNvSpPr/>
      </xdr:nvSpPr>
      <xdr:spPr>
        <a:xfrm>
          <a:off x="1968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163306</xdr:rowOff>
    </xdr:from>
    <xdr:ext cx="534377" cy="259045"/>
    <xdr:sp macro="" textlink="">
      <xdr:nvSpPr>
        <xdr:cNvPr id="248" name="テキスト ボックス 247"/>
        <xdr:cNvSpPr txBox="1"/>
      </xdr:nvSpPr>
      <xdr:spPr>
        <a:xfrm>
          <a:off x="1752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72963</xdr:rowOff>
    </xdr:from>
    <xdr:to>
      <xdr:col>6</xdr:col>
      <xdr:colOff>38100</xdr:colOff>
      <xdr:row>97</xdr:row>
      <xdr:rowOff>3113</xdr:rowOff>
    </xdr:to>
    <xdr:sp macro="" textlink="">
      <xdr:nvSpPr>
        <xdr:cNvPr id="249" name="フローチャート: 判断 248"/>
        <xdr:cNvSpPr/>
      </xdr:nvSpPr>
      <xdr:spPr>
        <a:xfrm>
          <a:off x="1079500" y="165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19640</xdr:rowOff>
    </xdr:from>
    <xdr:ext cx="534377" cy="259045"/>
    <xdr:sp macro="" textlink="">
      <xdr:nvSpPr>
        <xdr:cNvPr id="250" name="テキスト ボックス 249"/>
        <xdr:cNvSpPr txBox="1"/>
      </xdr:nvSpPr>
      <xdr:spPr>
        <a:xfrm>
          <a:off x="863111" y="163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83827</xdr:rowOff>
    </xdr:from>
    <xdr:to>
      <xdr:col>24</xdr:col>
      <xdr:colOff>114300</xdr:colOff>
      <xdr:row>97</xdr:row>
      <xdr:rowOff>13977</xdr:rowOff>
    </xdr:to>
    <xdr:sp macro="" textlink="">
      <xdr:nvSpPr>
        <xdr:cNvPr id="256" name="楕円 255"/>
        <xdr:cNvSpPr/>
      </xdr:nvSpPr>
      <xdr:spPr>
        <a:xfrm>
          <a:off x="4584700" y="165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62254</xdr:rowOff>
    </xdr:from>
    <xdr:ext cx="534377" cy="259045"/>
    <xdr:sp macro="" textlink="">
      <xdr:nvSpPr>
        <xdr:cNvPr id="257" name="衛生費該当値テキスト"/>
        <xdr:cNvSpPr txBox="1"/>
      </xdr:nvSpPr>
      <xdr:spPr>
        <a:xfrm>
          <a:off x="4686300" y="165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81552</xdr:rowOff>
    </xdr:from>
    <xdr:to>
      <xdr:col>20</xdr:col>
      <xdr:colOff>38100</xdr:colOff>
      <xdr:row>97</xdr:row>
      <xdr:rowOff>11702</xdr:rowOff>
    </xdr:to>
    <xdr:sp macro="" textlink="">
      <xdr:nvSpPr>
        <xdr:cNvPr id="258" name="楕円 257"/>
        <xdr:cNvSpPr/>
      </xdr:nvSpPr>
      <xdr:spPr>
        <a:xfrm>
          <a:off x="3746500" y="1654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2829</xdr:rowOff>
    </xdr:from>
    <xdr:ext cx="534377" cy="259045"/>
    <xdr:sp macro="" textlink="">
      <xdr:nvSpPr>
        <xdr:cNvPr id="259" name="テキスト ボックス 258"/>
        <xdr:cNvSpPr txBox="1"/>
      </xdr:nvSpPr>
      <xdr:spPr>
        <a:xfrm>
          <a:off x="3530111" y="16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18774</xdr:rowOff>
    </xdr:from>
    <xdr:to>
      <xdr:col>15</xdr:col>
      <xdr:colOff>101600</xdr:colOff>
      <xdr:row>96</xdr:row>
      <xdr:rowOff>120374</xdr:rowOff>
    </xdr:to>
    <xdr:sp macro="" textlink="">
      <xdr:nvSpPr>
        <xdr:cNvPr id="260" name="楕円 259"/>
        <xdr:cNvSpPr/>
      </xdr:nvSpPr>
      <xdr:spPr>
        <a:xfrm>
          <a:off x="2857500" y="164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136901</xdr:rowOff>
    </xdr:from>
    <xdr:ext cx="534377" cy="259045"/>
    <xdr:sp macro="" textlink="">
      <xdr:nvSpPr>
        <xdr:cNvPr id="261" name="テキスト ボックス 260"/>
        <xdr:cNvSpPr txBox="1"/>
      </xdr:nvSpPr>
      <xdr:spPr>
        <a:xfrm>
          <a:off x="2641111" y="162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165046</xdr:rowOff>
    </xdr:from>
    <xdr:to>
      <xdr:col>10</xdr:col>
      <xdr:colOff>165100</xdr:colOff>
      <xdr:row>96</xdr:row>
      <xdr:rowOff>95196</xdr:rowOff>
    </xdr:to>
    <xdr:sp macro="" textlink="">
      <xdr:nvSpPr>
        <xdr:cNvPr id="262" name="楕円 261"/>
        <xdr:cNvSpPr/>
      </xdr:nvSpPr>
      <xdr:spPr>
        <a:xfrm>
          <a:off x="1968500" y="164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111723</xdr:rowOff>
    </xdr:from>
    <xdr:ext cx="534377" cy="259045"/>
    <xdr:sp macro="" textlink="">
      <xdr:nvSpPr>
        <xdr:cNvPr id="263" name="テキスト ボックス 262"/>
        <xdr:cNvSpPr txBox="1"/>
      </xdr:nvSpPr>
      <xdr:spPr>
        <a:xfrm>
          <a:off x="1752111" y="162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91295</xdr:rowOff>
    </xdr:from>
    <xdr:to>
      <xdr:col>6</xdr:col>
      <xdr:colOff>38100</xdr:colOff>
      <xdr:row>97</xdr:row>
      <xdr:rowOff>21445</xdr:rowOff>
    </xdr:to>
    <xdr:sp macro="" textlink="">
      <xdr:nvSpPr>
        <xdr:cNvPr id="264" name="楕円 263"/>
        <xdr:cNvSpPr/>
      </xdr:nvSpPr>
      <xdr:spPr>
        <a:xfrm>
          <a:off x="1079500" y="165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12572</xdr:rowOff>
    </xdr:from>
    <xdr:ext cx="534377" cy="259045"/>
    <xdr:sp macro="" textlink="">
      <xdr:nvSpPr>
        <xdr:cNvPr id="265" name="テキスト ボックス 264"/>
        <xdr:cNvSpPr txBox="1"/>
      </xdr:nvSpPr>
      <xdr:spPr>
        <a:xfrm>
          <a:off x="863111" y="166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97637</xdr:rowOff>
    </xdr:from>
    <xdr:to>
      <xdr:col>50</xdr:col>
      <xdr:colOff>114300</xdr:colOff>
      <xdr:row>38</xdr:row>
      <xdr:rowOff>139700</xdr:rowOff>
    </xdr:to>
    <xdr:cxnSp macro="">
      <xdr:nvCxnSpPr>
        <xdr:cNvPr id="295" name="直線コネクタ 294"/>
        <xdr:cNvCxnSpPr/>
      </xdr:nvCxnSpPr>
      <xdr:spPr>
        <a:xfrm>
          <a:off x="8750300" y="6612737"/>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8484</xdr:rowOff>
    </xdr:from>
    <xdr:to>
      <xdr:col>45</xdr:col>
      <xdr:colOff>177800</xdr:colOff>
      <xdr:row>38</xdr:row>
      <xdr:rowOff>97637</xdr:rowOff>
    </xdr:to>
    <xdr:cxnSp macro="">
      <xdr:nvCxnSpPr>
        <xdr:cNvPr id="298" name="直線コネクタ 297"/>
        <xdr:cNvCxnSpPr/>
      </xdr:nvCxnSpPr>
      <xdr:spPr>
        <a:xfrm>
          <a:off x="7861300" y="5837784"/>
          <a:ext cx="889000" cy="77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1625</xdr:rowOff>
    </xdr:from>
    <xdr:to>
      <xdr:col>41</xdr:col>
      <xdr:colOff>50800</xdr:colOff>
      <xdr:row>34</xdr:row>
      <xdr:rowOff>8484</xdr:rowOff>
    </xdr:to>
    <xdr:cxnSp macro="">
      <xdr:nvCxnSpPr>
        <xdr:cNvPr id="301" name="直線コネクタ 300"/>
        <xdr:cNvCxnSpPr/>
      </xdr:nvCxnSpPr>
      <xdr:spPr>
        <a:xfrm>
          <a:off x="6972300" y="5659475"/>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65041</xdr:rowOff>
    </xdr:from>
    <xdr:ext cx="469744" cy="259045"/>
    <xdr:sp macro="" textlink="">
      <xdr:nvSpPr>
        <xdr:cNvPr id="303" name="テキスト ボックス 302"/>
        <xdr:cNvSpPr txBox="1"/>
      </xdr:nvSpPr>
      <xdr:spPr>
        <a:xfrm>
          <a:off x="7626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46837</xdr:rowOff>
    </xdr:from>
    <xdr:to>
      <xdr:col>46</xdr:col>
      <xdr:colOff>38100</xdr:colOff>
      <xdr:row>38</xdr:row>
      <xdr:rowOff>148437</xdr:rowOff>
    </xdr:to>
    <xdr:sp macro="" textlink="">
      <xdr:nvSpPr>
        <xdr:cNvPr id="315" name="楕円 314"/>
        <xdr:cNvSpPr/>
      </xdr:nvSpPr>
      <xdr:spPr>
        <a:xfrm>
          <a:off x="8699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139564</xdr:rowOff>
    </xdr:from>
    <xdr:ext cx="313932" cy="259045"/>
    <xdr:sp macro="" textlink="">
      <xdr:nvSpPr>
        <xdr:cNvPr id="316" name="テキスト ボックス 315"/>
        <xdr:cNvSpPr txBox="1"/>
      </xdr:nvSpPr>
      <xdr:spPr>
        <a:xfrm>
          <a:off x="8593333" y="6654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129134</xdr:rowOff>
    </xdr:from>
    <xdr:to>
      <xdr:col>41</xdr:col>
      <xdr:colOff>101600</xdr:colOff>
      <xdr:row>34</xdr:row>
      <xdr:rowOff>59284</xdr:rowOff>
    </xdr:to>
    <xdr:sp macro="" textlink="">
      <xdr:nvSpPr>
        <xdr:cNvPr id="317" name="楕円 316"/>
        <xdr:cNvSpPr/>
      </xdr:nvSpPr>
      <xdr:spPr>
        <a:xfrm>
          <a:off x="7810500" y="57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75811</xdr:rowOff>
    </xdr:from>
    <xdr:ext cx="469744" cy="259045"/>
    <xdr:sp macro="" textlink="">
      <xdr:nvSpPr>
        <xdr:cNvPr id="318" name="テキスト ボックス 317"/>
        <xdr:cNvSpPr txBox="1"/>
      </xdr:nvSpPr>
      <xdr:spPr>
        <a:xfrm>
          <a:off x="7626428" y="556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122275</xdr:rowOff>
    </xdr:from>
    <xdr:to>
      <xdr:col>36</xdr:col>
      <xdr:colOff>165100</xdr:colOff>
      <xdr:row>33</xdr:row>
      <xdr:rowOff>52425</xdr:rowOff>
    </xdr:to>
    <xdr:sp macro="" textlink="">
      <xdr:nvSpPr>
        <xdr:cNvPr id="319" name="楕円 318"/>
        <xdr:cNvSpPr/>
      </xdr:nvSpPr>
      <xdr:spPr>
        <a:xfrm>
          <a:off x="6921500" y="5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43552</xdr:rowOff>
    </xdr:from>
    <xdr:ext cx="469744" cy="259045"/>
    <xdr:sp macro="" textlink="">
      <xdr:nvSpPr>
        <xdr:cNvPr id="320" name="テキスト ボックス 319"/>
        <xdr:cNvSpPr txBox="1"/>
      </xdr:nvSpPr>
      <xdr:spPr>
        <a:xfrm>
          <a:off x="6737428" y="57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85990</xdr:rowOff>
    </xdr:from>
    <xdr:to>
      <xdr:col>55</xdr:col>
      <xdr:colOff>0</xdr:colOff>
      <xdr:row>56</xdr:row>
      <xdr:rowOff>111091</xdr:rowOff>
    </xdr:to>
    <xdr:cxnSp macro="">
      <xdr:nvCxnSpPr>
        <xdr:cNvPr id="345" name="直線コネクタ 344"/>
        <xdr:cNvCxnSpPr/>
      </xdr:nvCxnSpPr>
      <xdr:spPr>
        <a:xfrm flipV="1">
          <a:off x="9639300" y="9687190"/>
          <a:ext cx="8382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111091</xdr:rowOff>
    </xdr:from>
    <xdr:to>
      <xdr:col>50</xdr:col>
      <xdr:colOff>114300</xdr:colOff>
      <xdr:row>56</xdr:row>
      <xdr:rowOff>113188</xdr:rowOff>
    </xdr:to>
    <xdr:cxnSp macro="">
      <xdr:nvCxnSpPr>
        <xdr:cNvPr id="348" name="直線コネクタ 347"/>
        <xdr:cNvCxnSpPr/>
      </xdr:nvCxnSpPr>
      <xdr:spPr>
        <a:xfrm flipV="1">
          <a:off x="8750300" y="9712291"/>
          <a:ext cx="8890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113188</xdr:rowOff>
    </xdr:from>
    <xdr:to>
      <xdr:col>45</xdr:col>
      <xdr:colOff>177800</xdr:colOff>
      <xdr:row>56</xdr:row>
      <xdr:rowOff>153027</xdr:rowOff>
    </xdr:to>
    <xdr:cxnSp macro="">
      <xdr:nvCxnSpPr>
        <xdr:cNvPr id="351" name="直線コネクタ 350"/>
        <xdr:cNvCxnSpPr/>
      </xdr:nvCxnSpPr>
      <xdr:spPr>
        <a:xfrm flipV="1">
          <a:off x="7861300" y="9714388"/>
          <a:ext cx="889000" cy="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153027</xdr:rowOff>
    </xdr:from>
    <xdr:to>
      <xdr:col>41</xdr:col>
      <xdr:colOff>50800</xdr:colOff>
      <xdr:row>56</xdr:row>
      <xdr:rowOff>153381</xdr:rowOff>
    </xdr:to>
    <xdr:cxnSp macro="">
      <xdr:nvCxnSpPr>
        <xdr:cNvPr id="354" name="直線コネクタ 353"/>
        <xdr:cNvCxnSpPr/>
      </xdr:nvCxnSpPr>
      <xdr:spPr>
        <a:xfrm flipV="1">
          <a:off x="6972300" y="9754227"/>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126413</xdr:rowOff>
    </xdr:from>
    <xdr:to>
      <xdr:col>41</xdr:col>
      <xdr:colOff>101600</xdr:colOff>
      <xdr:row>57</xdr:row>
      <xdr:rowOff>56563</xdr:rowOff>
    </xdr:to>
    <xdr:sp macro="" textlink="">
      <xdr:nvSpPr>
        <xdr:cNvPr id="355" name="フローチャート: 判断 354"/>
        <xdr:cNvSpPr/>
      </xdr:nvSpPr>
      <xdr:spPr>
        <a:xfrm>
          <a:off x="7810500" y="97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47690</xdr:rowOff>
    </xdr:from>
    <xdr:ext cx="534377" cy="259045"/>
    <xdr:sp macro="" textlink="">
      <xdr:nvSpPr>
        <xdr:cNvPr id="356" name="テキスト ボックス 355"/>
        <xdr:cNvSpPr txBox="1"/>
      </xdr:nvSpPr>
      <xdr:spPr>
        <a:xfrm>
          <a:off x="7594111" y="98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114949</xdr:rowOff>
    </xdr:from>
    <xdr:to>
      <xdr:col>36</xdr:col>
      <xdr:colOff>165100</xdr:colOff>
      <xdr:row>57</xdr:row>
      <xdr:rowOff>45099</xdr:rowOff>
    </xdr:to>
    <xdr:sp macro="" textlink="">
      <xdr:nvSpPr>
        <xdr:cNvPr id="357" name="フローチャート: 判断 356"/>
        <xdr:cNvSpPr/>
      </xdr:nvSpPr>
      <xdr:spPr>
        <a:xfrm>
          <a:off x="6921500" y="97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36226</xdr:rowOff>
    </xdr:from>
    <xdr:ext cx="534377" cy="259045"/>
    <xdr:sp macro="" textlink="">
      <xdr:nvSpPr>
        <xdr:cNvPr id="358" name="テキスト ボックス 357"/>
        <xdr:cNvSpPr txBox="1"/>
      </xdr:nvSpPr>
      <xdr:spPr>
        <a:xfrm>
          <a:off x="6705111" y="98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35190</xdr:rowOff>
    </xdr:from>
    <xdr:to>
      <xdr:col>55</xdr:col>
      <xdr:colOff>50800</xdr:colOff>
      <xdr:row>56</xdr:row>
      <xdr:rowOff>136790</xdr:rowOff>
    </xdr:to>
    <xdr:sp macro="" textlink="">
      <xdr:nvSpPr>
        <xdr:cNvPr id="364" name="楕円 363"/>
        <xdr:cNvSpPr/>
      </xdr:nvSpPr>
      <xdr:spPr>
        <a:xfrm>
          <a:off x="10426700" y="96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58067</xdr:rowOff>
    </xdr:from>
    <xdr:ext cx="534377" cy="259045"/>
    <xdr:sp macro="" textlink="">
      <xdr:nvSpPr>
        <xdr:cNvPr id="365" name="農林水産業費該当値テキスト"/>
        <xdr:cNvSpPr txBox="1"/>
      </xdr:nvSpPr>
      <xdr:spPr>
        <a:xfrm>
          <a:off x="10528300" y="948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60291</xdr:rowOff>
    </xdr:from>
    <xdr:to>
      <xdr:col>50</xdr:col>
      <xdr:colOff>165100</xdr:colOff>
      <xdr:row>56</xdr:row>
      <xdr:rowOff>161891</xdr:rowOff>
    </xdr:to>
    <xdr:sp macro="" textlink="">
      <xdr:nvSpPr>
        <xdr:cNvPr id="366" name="楕円 365"/>
        <xdr:cNvSpPr/>
      </xdr:nvSpPr>
      <xdr:spPr>
        <a:xfrm>
          <a:off x="9588500" y="966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6968</xdr:rowOff>
    </xdr:from>
    <xdr:ext cx="534377" cy="259045"/>
    <xdr:sp macro="" textlink="">
      <xdr:nvSpPr>
        <xdr:cNvPr id="367" name="テキスト ボックス 366"/>
        <xdr:cNvSpPr txBox="1"/>
      </xdr:nvSpPr>
      <xdr:spPr>
        <a:xfrm>
          <a:off x="9372111" y="943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62388</xdr:rowOff>
    </xdr:from>
    <xdr:to>
      <xdr:col>46</xdr:col>
      <xdr:colOff>38100</xdr:colOff>
      <xdr:row>56</xdr:row>
      <xdr:rowOff>163988</xdr:rowOff>
    </xdr:to>
    <xdr:sp macro="" textlink="">
      <xdr:nvSpPr>
        <xdr:cNvPr id="368" name="楕円 367"/>
        <xdr:cNvSpPr/>
      </xdr:nvSpPr>
      <xdr:spPr>
        <a:xfrm>
          <a:off x="8699500" y="96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9065</xdr:rowOff>
    </xdr:from>
    <xdr:ext cx="534377" cy="259045"/>
    <xdr:sp macro="" textlink="">
      <xdr:nvSpPr>
        <xdr:cNvPr id="369" name="テキスト ボックス 368"/>
        <xdr:cNvSpPr txBox="1"/>
      </xdr:nvSpPr>
      <xdr:spPr>
        <a:xfrm>
          <a:off x="8483111" y="943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102227</xdr:rowOff>
    </xdr:from>
    <xdr:to>
      <xdr:col>41</xdr:col>
      <xdr:colOff>101600</xdr:colOff>
      <xdr:row>57</xdr:row>
      <xdr:rowOff>32377</xdr:rowOff>
    </xdr:to>
    <xdr:sp macro="" textlink="">
      <xdr:nvSpPr>
        <xdr:cNvPr id="370" name="楕円 369"/>
        <xdr:cNvSpPr/>
      </xdr:nvSpPr>
      <xdr:spPr>
        <a:xfrm>
          <a:off x="7810500" y="97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48904</xdr:rowOff>
    </xdr:from>
    <xdr:ext cx="534377" cy="259045"/>
    <xdr:sp macro="" textlink="">
      <xdr:nvSpPr>
        <xdr:cNvPr id="371" name="テキスト ボックス 370"/>
        <xdr:cNvSpPr txBox="1"/>
      </xdr:nvSpPr>
      <xdr:spPr>
        <a:xfrm>
          <a:off x="7594111" y="94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102581</xdr:rowOff>
    </xdr:from>
    <xdr:to>
      <xdr:col>36</xdr:col>
      <xdr:colOff>165100</xdr:colOff>
      <xdr:row>57</xdr:row>
      <xdr:rowOff>32731</xdr:rowOff>
    </xdr:to>
    <xdr:sp macro="" textlink="">
      <xdr:nvSpPr>
        <xdr:cNvPr id="372" name="楕円 371"/>
        <xdr:cNvSpPr/>
      </xdr:nvSpPr>
      <xdr:spPr>
        <a:xfrm>
          <a:off x="6921500" y="97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49258</xdr:rowOff>
    </xdr:from>
    <xdr:ext cx="534377" cy="259045"/>
    <xdr:sp macro="" textlink="">
      <xdr:nvSpPr>
        <xdr:cNvPr id="373" name="テキスト ボックス 372"/>
        <xdr:cNvSpPr txBox="1"/>
      </xdr:nvSpPr>
      <xdr:spPr>
        <a:xfrm>
          <a:off x="6705111" y="947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144373</xdr:rowOff>
    </xdr:from>
    <xdr:to>
      <xdr:col>55</xdr:col>
      <xdr:colOff>0</xdr:colOff>
      <xdr:row>78</xdr:row>
      <xdr:rowOff>49251</xdr:rowOff>
    </xdr:to>
    <xdr:cxnSp macro="">
      <xdr:nvCxnSpPr>
        <xdr:cNvPr id="402" name="直線コネクタ 401"/>
        <xdr:cNvCxnSpPr/>
      </xdr:nvCxnSpPr>
      <xdr:spPr>
        <a:xfrm>
          <a:off x="9639300" y="13003123"/>
          <a:ext cx="838200" cy="4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144373</xdr:rowOff>
    </xdr:from>
    <xdr:to>
      <xdr:col>50</xdr:col>
      <xdr:colOff>114300</xdr:colOff>
      <xdr:row>78</xdr:row>
      <xdr:rowOff>81674</xdr:rowOff>
    </xdr:to>
    <xdr:cxnSp macro="">
      <xdr:nvCxnSpPr>
        <xdr:cNvPr id="405" name="直線コネクタ 404"/>
        <xdr:cNvCxnSpPr/>
      </xdr:nvCxnSpPr>
      <xdr:spPr>
        <a:xfrm flipV="1">
          <a:off x="8750300" y="13003123"/>
          <a:ext cx="889000" cy="45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81674</xdr:rowOff>
    </xdr:from>
    <xdr:to>
      <xdr:col>45</xdr:col>
      <xdr:colOff>177800</xdr:colOff>
      <xdr:row>78</xdr:row>
      <xdr:rowOff>100940</xdr:rowOff>
    </xdr:to>
    <xdr:cxnSp macro="">
      <xdr:nvCxnSpPr>
        <xdr:cNvPr id="408" name="直線コネクタ 407"/>
        <xdr:cNvCxnSpPr/>
      </xdr:nvCxnSpPr>
      <xdr:spPr>
        <a:xfrm flipV="1">
          <a:off x="7861300" y="13454774"/>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100940</xdr:rowOff>
    </xdr:from>
    <xdr:to>
      <xdr:col>41</xdr:col>
      <xdr:colOff>50800</xdr:colOff>
      <xdr:row>79</xdr:row>
      <xdr:rowOff>13767</xdr:rowOff>
    </xdr:to>
    <xdr:cxnSp macro="">
      <xdr:nvCxnSpPr>
        <xdr:cNvPr id="411" name="直線コネクタ 410"/>
        <xdr:cNvCxnSpPr/>
      </xdr:nvCxnSpPr>
      <xdr:spPr>
        <a:xfrm flipV="1">
          <a:off x="6972300" y="13474040"/>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115709</xdr:rowOff>
    </xdr:from>
    <xdr:to>
      <xdr:col>41</xdr:col>
      <xdr:colOff>101600</xdr:colOff>
      <xdr:row>78</xdr:row>
      <xdr:rowOff>45859</xdr:rowOff>
    </xdr:to>
    <xdr:sp macro="" textlink="">
      <xdr:nvSpPr>
        <xdr:cNvPr id="412" name="フローチャート: 判断 411"/>
        <xdr:cNvSpPr/>
      </xdr:nvSpPr>
      <xdr:spPr>
        <a:xfrm>
          <a:off x="7810500" y="1331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62386</xdr:rowOff>
    </xdr:from>
    <xdr:ext cx="534377" cy="259045"/>
    <xdr:sp macro="" textlink="">
      <xdr:nvSpPr>
        <xdr:cNvPr id="413" name="テキスト ボックス 412"/>
        <xdr:cNvSpPr txBox="1"/>
      </xdr:nvSpPr>
      <xdr:spPr>
        <a:xfrm>
          <a:off x="7594111" y="130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160401</xdr:rowOff>
    </xdr:from>
    <xdr:to>
      <xdr:col>36</xdr:col>
      <xdr:colOff>165100</xdr:colOff>
      <xdr:row>78</xdr:row>
      <xdr:rowOff>90551</xdr:rowOff>
    </xdr:to>
    <xdr:sp macro="" textlink="">
      <xdr:nvSpPr>
        <xdr:cNvPr id="414" name="フローチャート: 判断 413"/>
        <xdr:cNvSpPr/>
      </xdr:nvSpPr>
      <xdr:spPr>
        <a:xfrm>
          <a:off x="6921500" y="133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107078</xdr:rowOff>
    </xdr:from>
    <xdr:ext cx="534377" cy="259045"/>
    <xdr:sp macro="" textlink="">
      <xdr:nvSpPr>
        <xdr:cNvPr id="415" name="テキスト ボックス 414"/>
        <xdr:cNvSpPr txBox="1"/>
      </xdr:nvSpPr>
      <xdr:spPr>
        <a:xfrm>
          <a:off x="6705111" y="131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169901</xdr:rowOff>
    </xdr:from>
    <xdr:to>
      <xdr:col>55</xdr:col>
      <xdr:colOff>50800</xdr:colOff>
      <xdr:row>78</xdr:row>
      <xdr:rowOff>100051</xdr:rowOff>
    </xdr:to>
    <xdr:sp macro="" textlink="">
      <xdr:nvSpPr>
        <xdr:cNvPr id="421" name="楕円 420"/>
        <xdr:cNvSpPr/>
      </xdr:nvSpPr>
      <xdr:spPr>
        <a:xfrm>
          <a:off x="104267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148328</xdr:rowOff>
    </xdr:from>
    <xdr:ext cx="534377" cy="259045"/>
    <xdr:sp macro="" textlink="">
      <xdr:nvSpPr>
        <xdr:cNvPr id="422" name="商工費該当値テキスト"/>
        <xdr:cNvSpPr txBox="1"/>
      </xdr:nvSpPr>
      <xdr:spPr>
        <a:xfrm>
          <a:off x="10528300" y="133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93573</xdr:rowOff>
    </xdr:from>
    <xdr:to>
      <xdr:col>50</xdr:col>
      <xdr:colOff>165100</xdr:colOff>
      <xdr:row>76</xdr:row>
      <xdr:rowOff>23723</xdr:rowOff>
    </xdr:to>
    <xdr:sp macro="" textlink="">
      <xdr:nvSpPr>
        <xdr:cNvPr id="423" name="楕円 422"/>
        <xdr:cNvSpPr/>
      </xdr:nvSpPr>
      <xdr:spPr>
        <a:xfrm>
          <a:off x="9588500" y="129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40250</xdr:rowOff>
    </xdr:from>
    <xdr:ext cx="534377" cy="259045"/>
    <xdr:sp macro="" textlink="">
      <xdr:nvSpPr>
        <xdr:cNvPr id="424" name="テキスト ボックス 423"/>
        <xdr:cNvSpPr txBox="1"/>
      </xdr:nvSpPr>
      <xdr:spPr>
        <a:xfrm>
          <a:off x="9372111" y="127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30874</xdr:rowOff>
    </xdr:from>
    <xdr:to>
      <xdr:col>46</xdr:col>
      <xdr:colOff>38100</xdr:colOff>
      <xdr:row>78</xdr:row>
      <xdr:rowOff>132474</xdr:rowOff>
    </xdr:to>
    <xdr:sp macro="" textlink="">
      <xdr:nvSpPr>
        <xdr:cNvPr id="425" name="楕円 424"/>
        <xdr:cNvSpPr/>
      </xdr:nvSpPr>
      <xdr:spPr>
        <a:xfrm>
          <a:off x="8699500" y="134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123601</xdr:rowOff>
    </xdr:from>
    <xdr:ext cx="534377" cy="259045"/>
    <xdr:sp macro="" textlink="">
      <xdr:nvSpPr>
        <xdr:cNvPr id="426" name="テキスト ボックス 425"/>
        <xdr:cNvSpPr txBox="1"/>
      </xdr:nvSpPr>
      <xdr:spPr>
        <a:xfrm>
          <a:off x="8483111" y="134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50140</xdr:rowOff>
    </xdr:from>
    <xdr:to>
      <xdr:col>41</xdr:col>
      <xdr:colOff>101600</xdr:colOff>
      <xdr:row>78</xdr:row>
      <xdr:rowOff>151740</xdr:rowOff>
    </xdr:to>
    <xdr:sp macro="" textlink="">
      <xdr:nvSpPr>
        <xdr:cNvPr id="427" name="楕円 426"/>
        <xdr:cNvSpPr/>
      </xdr:nvSpPr>
      <xdr:spPr>
        <a:xfrm>
          <a:off x="7810500" y="134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142867</xdr:rowOff>
    </xdr:from>
    <xdr:ext cx="469744" cy="259045"/>
    <xdr:sp macro="" textlink="">
      <xdr:nvSpPr>
        <xdr:cNvPr id="428" name="テキスト ボックス 427"/>
        <xdr:cNvSpPr txBox="1"/>
      </xdr:nvSpPr>
      <xdr:spPr>
        <a:xfrm>
          <a:off x="7626428" y="1351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134417</xdr:rowOff>
    </xdr:from>
    <xdr:to>
      <xdr:col>36</xdr:col>
      <xdr:colOff>165100</xdr:colOff>
      <xdr:row>79</xdr:row>
      <xdr:rowOff>64567</xdr:rowOff>
    </xdr:to>
    <xdr:sp macro="" textlink="">
      <xdr:nvSpPr>
        <xdr:cNvPr id="429" name="楕円 428"/>
        <xdr:cNvSpPr/>
      </xdr:nvSpPr>
      <xdr:spPr>
        <a:xfrm>
          <a:off x="6921500" y="135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55694</xdr:rowOff>
    </xdr:from>
    <xdr:ext cx="469744" cy="259045"/>
    <xdr:sp macro="" textlink="">
      <xdr:nvSpPr>
        <xdr:cNvPr id="430" name="テキスト ボックス 429"/>
        <xdr:cNvSpPr txBox="1"/>
      </xdr:nvSpPr>
      <xdr:spPr>
        <a:xfrm>
          <a:off x="6737428" y="136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144400</xdr:rowOff>
    </xdr:from>
    <xdr:to>
      <xdr:col>55</xdr:col>
      <xdr:colOff>0</xdr:colOff>
      <xdr:row>97</xdr:row>
      <xdr:rowOff>150820</xdr:rowOff>
    </xdr:to>
    <xdr:cxnSp macro="">
      <xdr:nvCxnSpPr>
        <xdr:cNvPr id="455" name="直線コネクタ 454"/>
        <xdr:cNvCxnSpPr/>
      </xdr:nvCxnSpPr>
      <xdr:spPr>
        <a:xfrm flipV="1">
          <a:off x="9639300" y="16775050"/>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150820</xdr:rowOff>
    </xdr:from>
    <xdr:to>
      <xdr:col>50</xdr:col>
      <xdr:colOff>114300</xdr:colOff>
      <xdr:row>97</xdr:row>
      <xdr:rowOff>159283</xdr:rowOff>
    </xdr:to>
    <xdr:cxnSp macro="">
      <xdr:nvCxnSpPr>
        <xdr:cNvPr id="458" name="直線コネクタ 457"/>
        <xdr:cNvCxnSpPr/>
      </xdr:nvCxnSpPr>
      <xdr:spPr>
        <a:xfrm flipV="1">
          <a:off x="8750300" y="16781470"/>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130975</xdr:rowOff>
    </xdr:from>
    <xdr:to>
      <xdr:col>45</xdr:col>
      <xdr:colOff>177800</xdr:colOff>
      <xdr:row>97</xdr:row>
      <xdr:rowOff>159283</xdr:rowOff>
    </xdr:to>
    <xdr:cxnSp macro="">
      <xdr:nvCxnSpPr>
        <xdr:cNvPr id="461" name="直線コネクタ 460"/>
        <xdr:cNvCxnSpPr/>
      </xdr:nvCxnSpPr>
      <xdr:spPr>
        <a:xfrm>
          <a:off x="7861300" y="16761625"/>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123065</xdr:rowOff>
    </xdr:from>
    <xdr:to>
      <xdr:col>41</xdr:col>
      <xdr:colOff>50800</xdr:colOff>
      <xdr:row>97</xdr:row>
      <xdr:rowOff>130975</xdr:rowOff>
    </xdr:to>
    <xdr:cxnSp macro="">
      <xdr:nvCxnSpPr>
        <xdr:cNvPr id="464" name="直線コネクタ 463"/>
        <xdr:cNvCxnSpPr/>
      </xdr:nvCxnSpPr>
      <xdr:spPr>
        <a:xfrm>
          <a:off x="6972300" y="16753715"/>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112815</xdr:rowOff>
    </xdr:from>
    <xdr:to>
      <xdr:col>41</xdr:col>
      <xdr:colOff>101600</xdr:colOff>
      <xdr:row>98</xdr:row>
      <xdr:rowOff>42965</xdr:rowOff>
    </xdr:to>
    <xdr:sp macro="" textlink="">
      <xdr:nvSpPr>
        <xdr:cNvPr id="465" name="フローチャート: 判断 464"/>
        <xdr:cNvSpPr/>
      </xdr:nvSpPr>
      <xdr:spPr>
        <a:xfrm>
          <a:off x="7810500" y="167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34092</xdr:rowOff>
    </xdr:from>
    <xdr:ext cx="534377" cy="259045"/>
    <xdr:sp macro="" textlink="">
      <xdr:nvSpPr>
        <xdr:cNvPr id="466" name="テキスト ボックス 465"/>
        <xdr:cNvSpPr txBox="1"/>
      </xdr:nvSpPr>
      <xdr:spPr>
        <a:xfrm>
          <a:off x="7594111" y="168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111565</xdr:rowOff>
    </xdr:from>
    <xdr:to>
      <xdr:col>36</xdr:col>
      <xdr:colOff>165100</xdr:colOff>
      <xdr:row>98</xdr:row>
      <xdr:rowOff>41715</xdr:rowOff>
    </xdr:to>
    <xdr:sp macro="" textlink="">
      <xdr:nvSpPr>
        <xdr:cNvPr id="467" name="フローチャート: 判断 466"/>
        <xdr:cNvSpPr/>
      </xdr:nvSpPr>
      <xdr:spPr>
        <a:xfrm>
          <a:off x="6921500" y="167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32842</xdr:rowOff>
    </xdr:from>
    <xdr:ext cx="534377" cy="259045"/>
    <xdr:sp macro="" textlink="">
      <xdr:nvSpPr>
        <xdr:cNvPr id="468" name="テキスト ボックス 467"/>
        <xdr:cNvSpPr txBox="1"/>
      </xdr:nvSpPr>
      <xdr:spPr>
        <a:xfrm>
          <a:off x="6705111" y="168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93600</xdr:rowOff>
    </xdr:from>
    <xdr:to>
      <xdr:col>55</xdr:col>
      <xdr:colOff>50800</xdr:colOff>
      <xdr:row>98</xdr:row>
      <xdr:rowOff>23750</xdr:rowOff>
    </xdr:to>
    <xdr:sp macro="" textlink="">
      <xdr:nvSpPr>
        <xdr:cNvPr id="474" name="楕円 473"/>
        <xdr:cNvSpPr/>
      </xdr:nvSpPr>
      <xdr:spPr>
        <a:xfrm>
          <a:off x="10426700" y="167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52977</xdr:rowOff>
    </xdr:from>
    <xdr:ext cx="534377" cy="259045"/>
    <xdr:sp macro="" textlink="">
      <xdr:nvSpPr>
        <xdr:cNvPr id="475" name="土木費該当値テキスト"/>
        <xdr:cNvSpPr txBox="1"/>
      </xdr:nvSpPr>
      <xdr:spPr>
        <a:xfrm>
          <a:off x="10528300" y="165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100020</xdr:rowOff>
    </xdr:from>
    <xdr:to>
      <xdr:col>50</xdr:col>
      <xdr:colOff>165100</xdr:colOff>
      <xdr:row>98</xdr:row>
      <xdr:rowOff>30170</xdr:rowOff>
    </xdr:to>
    <xdr:sp macro="" textlink="">
      <xdr:nvSpPr>
        <xdr:cNvPr id="476" name="楕円 475"/>
        <xdr:cNvSpPr/>
      </xdr:nvSpPr>
      <xdr:spPr>
        <a:xfrm>
          <a:off x="9588500" y="167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46697</xdr:rowOff>
    </xdr:from>
    <xdr:ext cx="534377" cy="259045"/>
    <xdr:sp macro="" textlink="">
      <xdr:nvSpPr>
        <xdr:cNvPr id="477" name="テキスト ボックス 476"/>
        <xdr:cNvSpPr txBox="1"/>
      </xdr:nvSpPr>
      <xdr:spPr>
        <a:xfrm>
          <a:off x="9372111" y="165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108483</xdr:rowOff>
    </xdr:from>
    <xdr:to>
      <xdr:col>46</xdr:col>
      <xdr:colOff>38100</xdr:colOff>
      <xdr:row>98</xdr:row>
      <xdr:rowOff>38633</xdr:rowOff>
    </xdr:to>
    <xdr:sp macro="" textlink="">
      <xdr:nvSpPr>
        <xdr:cNvPr id="478" name="楕円 477"/>
        <xdr:cNvSpPr/>
      </xdr:nvSpPr>
      <xdr:spPr>
        <a:xfrm>
          <a:off x="8699500" y="167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29760</xdr:rowOff>
    </xdr:from>
    <xdr:ext cx="534377" cy="259045"/>
    <xdr:sp macro="" textlink="">
      <xdr:nvSpPr>
        <xdr:cNvPr id="479" name="テキスト ボックス 478"/>
        <xdr:cNvSpPr txBox="1"/>
      </xdr:nvSpPr>
      <xdr:spPr>
        <a:xfrm>
          <a:off x="8483111" y="168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80175</xdr:rowOff>
    </xdr:from>
    <xdr:to>
      <xdr:col>41</xdr:col>
      <xdr:colOff>101600</xdr:colOff>
      <xdr:row>98</xdr:row>
      <xdr:rowOff>10325</xdr:rowOff>
    </xdr:to>
    <xdr:sp macro="" textlink="">
      <xdr:nvSpPr>
        <xdr:cNvPr id="480" name="楕円 479"/>
        <xdr:cNvSpPr/>
      </xdr:nvSpPr>
      <xdr:spPr>
        <a:xfrm>
          <a:off x="7810500" y="167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26852</xdr:rowOff>
    </xdr:from>
    <xdr:ext cx="599010" cy="259045"/>
    <xdr:sp macro="" textlink="">
      <xdr:nvSpPr>
        <xdr:cNvPr id="481" name="テキスト ボックス 480"/>
        <xdr:cNvSpPr txBox="1"/>
      </xdr:nvSpPr>
      <xdr:spPr>
        <a:xfrm>
          <a:off x="7561795" y="1648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72265</xdr:rowOff>
    </xdr:from>
    <xdr:to>
      <xdr:col>36</xdr:col>
      <xdr:colOff>165100</xdr:colOff>
      <xdr:row>98</xdr:row>
      <xdr:rowOff>2415</xdr:rowOff>
    </xdr:to>
    <xdr:sp macro="" textlink="">
      <xdr:nvSpPr>
        <xdr:cNvPr id="482" name="楕円 481"/>
        <xdr:cNvSpPr/>
      </xdr:nvSpPr>
      <xdr:spPr>
        <a:xfrm>
          <a:off x="6921500" y="167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18942</xdr:rowOff>
    </xdr:from>
    <xdr:ext cx="599010" cy="259045"/>
    <xdr:sp macro="" textlink="">
      <xdr:nvSpPr>
        <xdr:cNvPr id="483" name="テキスト ボックス 482"/>
        <xdr:cNvSpPr txBox="1"/>
      </xdr:nvSpPr>
      <xdr:spPr>
        <a:xfrm>
          <a:off x="6672795" y="1647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10737</xdr:rowOff>
    </xdr:from>
    <xdr:to>
      <xdr:col>85</xdr:col>
      <xdr:colOff>127000</xdr:colOff>
      <xdr:row>37</xdr:row>
      <xdr:rowOff>137626</xdr:rowOff>
    </xdr:to>
    <xdr:cxnSp macro="">
      <xdr:nvCxnSpPr>
        <xdr:cNvPr id="514" name="直線コネクタ 513"/>
        <xdr:cNvCxnSpPr/>
      </xdr:nvCxnSpPr>
      <xdr:spPr>
        <a:xfrm>
          <a:off x="15481300" y="6011487"/>
          <a:ext cx="838200" cy="46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10737</xdr:rowOff>
    </xdr:from>
    <xdr:to>
      <xdr:col>81</xdr:col>
      <xdr:colOff>50800</xdr:colOff>
      <xdr:row>37</xdr:row>
      <xdr:rowOff>150411</xdr:rowOff>
    </xdr:to>
    <xdr:cxnSp macro="">
      <xdr:nvCxnSpPr>
        <xdr:cNvPr id="517" name="直線コネクタ 516"/>
        <xdr:cNvCxnSpPr/>
      </xdr:nvCxnSpPr>
      <xdr:spPr>
        <a:xfrm flipV="1">
          <a:off x="14592300" y="6011487"/>
          <a:ext cx="889000" cy="48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150411</xdr:rowOff>
    </xdr:from>
    <xdr:to>
      <xdr:col>76</xdr:col>
      <xdr:colOff>114300</xdr:colOff>
      <xdr:row>37</xdr:row>
      <xdr:rowOff>161172</xdr:rowOff>
    </xdr:to>
    <xdr:cxnSp macro="">
      <xdr:nvCxnSpPr>
        <xdr:cNvPr id="520" name="直線コネクタ 519"/>
        <xdr:cNvCxnSpPr/>
      </xdr:nvCxnSpPr>
      <xdr:spPr>
        <a:xfrm flipV="1">
          <a:off x="13703300" y="6494061"/>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146133</xdr:rowOff>
    </xdr:from>
    <xdr:to>
      <xdr:col>71</xdr:col>
      <xdr:colOff>177800</xdr:colOff>
      <xdr:row>37</xdr:row>
      <xdr:rowOff>161172</xdr:rowOff>
    </xdr:to>
    <xdr:cxnSp macro="">
      <xdr:nvCxnSpPr>
        <xdr:cNvPr id="523" name="直線コネクタ 522"/>
        <xdr:cNvCxnSpPr/>
      </xdr:nvCxnSpPr>
      <xdr:spPr>
        <a:xfrm>
          <a:off x="12814300" y="6318333"/>
          <a:ext cx="889000" cy="18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28794</xdr:rowOff>
    </xdr:from>
    <xdr:to>
      <xdr:col>72</xdr:col>
      <xdr:colOff>38100</xdr:colOff>
      <xdr:row>37</xdr:row>
      <xdr:rowOff>130394</xdr:rowOff>
    </xdr:to>
    <xdr:sp macro="" textlink="">
      <xdr:nvSpPr>
        <xdr:cNvPr id="524" name="フローチャート: 判断 523"/>
        <xdr:cNvSpPr/>
      </xdr:nvSpPr>
      <xdr:spPr>
        <a:xfrm>
          <a:off x="13652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146921</xdr:rowOff>
    </xdr:from>
    <xdr:ext cx="534377" cy="259045"/>
    <xdr:sp macro="" textlink="">
      <xdr:nvSpPr>
        <xdr:cNvPr id="525" name="テキスト ボックス 524"/>
        <xdr:cNvSpPr txBox="1"/>
      </xdr:nvSpPr>
      <xdr:spPr>
        <a:xfrm>
          <a:off x="13436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46772</xdr:rowOff>
    </xdr:from>
    <xdr:to>
      <xdr:col>67</xdr:col>
      <xdr:colOff>101600</xdr:colOff>
      <xdr:row>37</xdr:row>
      <xdr:rowOff>148372</xdr:rowOff>
    </xdr:to>
    <xdr:sp macro="" textlink="">
      <xdr:nvSpPr>
        <xdr:cNvPr id="526" name="フローチャート: 判断 525"/>
        <xdr:cNvSpPr/>
      </xdr:nvSpPr>
      <xdr:spPr>
        <a:xfrm>
          <a:off x="12763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139499</xdr:rowOff>
    </xdr:from>
    <xdr:ext cx="534377" cy="259045"/>
    <xdr:sp macro="" textlink="">
      <xdr:nvSpPr>
        <xdr:cNvPr id="527" name="テキスト ボックス 526"/>
        <xdr:cNvSpPr txBox="1"/>
      </xdr:nvSpPr>
      <xdr:spPr>
        <a:xfrm>
          <a:off x="12547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86826</xdr:rowOff>
    </xdr:from>
    <xdr:to>
      <xdr:col>85</xdr:col>
      <xdr:colOff>177800</xdr:colOff>
      <xdr:row>38</xdr:row>
      <xdr:rowOff>16976</xdr:rowOff>
    </xdr:to>
    <xdr:sp macro="" textlink="">
      <xdr:nvSpPr>
        <xdr:cNvPr id="533" name="楕円 532"/>
        <xdr:cNvSpPr/>
      </xdr:nvSpPr>
      <xdr:spPr>
        <a:xfrm>
          <a:off x="16268700" y="64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1753</xdr:rowOff>
    </xdr:from>
    <xdr:ext cx="534377" cy="259045"/>
    <xdr:sp macro="" textlink="">
      <xdr:nvSpPr>
        <xdr:cNvPr id="534" name="消防費該当値テキスト"/>
        <xdr:cNvSpPr txBox="1"/>
      </xdr:nvSpPr>
      <xdr:spPr>
        <a:xfrm>
          <a:off x="16370300" y="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131387</xdr:rowOff>
    </xdr:from>
    <xdr:to>
      <xdr:col>81</xdr:col>
      <xdr:colOff>101600</xdr:colOff>
      <xdr:row>35</xdr:row>
      <xdr:rowOff>61537</xdr:rowOff>
    </xdr:to>
    <xdr:sp macro="" textlink="">
      <xdr:nvSpPr>
        <xdr:cNvPr id="535" name="楕円 534"/>
        <xdr:cNvSpPr/>
      </xdr:nvSpPr>
      <xdr:spPr>
        <a:xfrm>
          <a:off x="15430500" y="59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78064</xdr:rowOff>
    </xdr:from>
    <xdr:ext cx="534377" cy="259045"/>
    <xdr:sp macro="" textlink="">
      <xdr:nvSpPr>
        <xdr:cNvPr id="536" name="テキスト ボックス 535"/>
        <xdr:cNvSpPr txBox="1"/>
      </xdr:nvSpPr>
      <xdr:spPr>
        <a:xfrm>
          <a:off x="15214111" y="57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99611</xdr:rowOff>
    </xdr:from>
    <xdr:to>
      <xdr:col>76</xdr:col>
      <xdr:colOff>165100</xdr:colOff>
      <xdr:row>38</xdr:row>
      <xdr:rowOff>29761</xdr:rowOff>
    </xdr:to>
    <xdr:sp macro="" textlink="">
      <xdr:nvSpPr>
        <xdr:cNvPr id="537" name="楕円 536"/>
        <xdr:cNvSpPr/>
      </xdr:nvSpPr>
      <xdr:spPr>
        <a:xfrm>
          <a:off x="14541500" y="64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20889</xdr:rowOff>
    </xdr:from>
    <xdr:ext cx="534377" cy="259045"/>
    <xdr:sp macro="" textlink="">
      <xdr:nvSpPr>
        <xdr:cNvPr id="538" name="テキスト ボックス 537"/>
        <xdr:cNvSpPr txBox="1"/>
      </xdr:nvSpPr>
      <xdr:spPr>
        <a:xfrm>
          <a:off x="14325111" y="65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110372</xdr:rowOff>
    </xdr:from>
    <xdr:to>
      <xdr:col>72</xdr:col>
      <xdr:colOff>38100</xdr:colOff>
      <xdr:row>38</xdr:row>
      <xdr:rowOff>40522</xdr:rowOff>
    </xdr:to>
    <xdr:sp macro="" textlink="">
      <xdr:nvSpPr>
        <xdr:cNvPr id="539" name="楕円 538"/>
        <xdr:cNvSpPr/>
      </xdr:nvSpPr>
      <xdr:spPr>
        <a:xfrm>
          <a:off x="13652500" y="6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31649</xdr:rowOff>
    </xdr:from>
    <xdr:ext cx="534377" cy="259045"/>
    <xdr:sp macro="" textlink="">
      <xdr:nvSpPr>
        <xdr:cNvPr id="540" name="テキスト ボックス 539"/>
        <xdr:cNvSpPr txBox="1"/>
      </xdr:nvSpPr>
      <xdr:spPr>
        <a:xfrm>
          <a:off x="13436111" y="65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95333</xdr:rowOff>
    </xdr:from>
    <xdr:to>
      <xdr:col>67</xdr:col>
      <xdr:colOff>101600</xdr:colOff>
      <xdr:row>37</xdr:row>
      <xdr:rowOff>25483</xdr:rowOff>
    </xdr:to>
    <xdr:sp macro="" textlink="">
      <xdr:nvSpPr>
        <xdr:cNvPr id="541" name="楕円 540"/>
        <xdr:cNvSpPr/>
      </xdr:nvSpPr>
      <xdr:spPr>
        <a:xfrm>
          <a:off x="12763500" y="62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42010</xdr:rowOff>
    </xdr:from>
    <xdr:ext cx="534377" cy="259045"/>
    <xdr:sp macro="" textlink="">
      <xdr:nvSpPr>
        <xdr:cNvPr id="542" name="テキスト ボックス 541"/>
        <xdr:cNvSpPr txBox="1"/>
      </xdr:nvSpPr>
      <xdr:spPr>
        <a:xfrm>
          <a:off x="12547111" y="604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50812</xdr:rowOff>
    </xdr:from>
    <xdr:to>
      <xdr:col>85</xdr:col>
      <xdr:colOff>127000</xdr:colOff>
      <xdr:row>58</xdr:row>
      <xdr:rowOff>44056</xdr:rowOff>
    </xdr:to>
    <xdr:cxnSp macro="">
      <xdr:nvCxnSpPr>
        <xdr:cNvPr id="572" name="直線コネクタ 571"/>
        <xdr:cNvCxnSpPr/>
      </xdr:nvCxnSpPr>
      <xdr:spPr>
        <a:xfrm flipV="1">
          <a:off x="15481300" y="9823462"/>
          <a:ext cx="838200" cy="1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141605</xdr:rowOff>
    </xdr:from>
    <xdr:to>
      <xdr:col>81</xdr:col>
      <xdr:colOff>50800</xdr:colOff>
      <xdr:row>58</xdr:row>
      <xdr:rowOff>44056</xdr:rowOff>
    </xdr:to>
    <xdr:cxnSp macro="">
      <xdr:nvCxnSpPr>
        <xdr:cNvPr id="575" name="直線コネクタ 574"/>
        <xdr:cNvCxnSpPr/>
      </xdr:nvCxnSpPr>
      <xdr:spPr>
        <a:xfrm>
          <a:off x="14592300" y="9742805"/>
          <a:ext cx="889000" cy="2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141605</xdr:rowOff>
    </xdr:from>
    <xdr:to>
      <xdr:col>76</xdr:col>
      <xdr:colOff>114300</xdr:colOff>
      <xdr:row>57</xdr:row>
      <xdr:rowOff>75006</xdr:rowOff>
    </xdr:to>
    <xdr:cxnSp macro="">
      <xdr:nvCxnSpPr>
        <xdr:cNvPr id="578" name="直線コネクタ 577"/>
        <xdr:cNvCxnSpPr/>
      </xdr:nvCxnSpPr>
      <xdr:spPr>
        <a:xfrm flipV="1">
          <a:off x="13703300" y="9742805"/>
          <a:ext cx="8890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75006</xdr:rowOff>
    </xdr:from>
    <xdr:to>
      <xdr:col>71</xdr:col>
      <xdr:colOff>177800</xdr:colOff>
      <xdr:row>58</xdr:row>
      <xdr:rowOff>111773</xdr:rowOff>
    </xdr:to>
    <xdr:cxnSp macro="">
      <xdr:nvCxnSpPr>
        <xdr:cNvPr id="581" name="直線コネクタ 580"/>
        <xdr:cNvCxnSpPr/>
      </xdr:nvCxnSpPr>
      <xdr:spPr>
        <a:xfrm flipV="1">
          <a:off x="12814300" y="9847656"/>
          <a:ext cx="889000" cy="20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82" name="フローチャート: 判断 581"/>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96359</xdr:rowOff>
    </xdr:from>
    <xdr:ext cx="534377" cy="259045"/>
    <xdr:sp macro="" textlink="">
      <xdr:nvSpPr>
        <xdr:cNvPr id="583" name="テキスト ボックス 582"/>
        <xdr:cNvSpPr txBox="1"/>
      </xdr:nvSpPr>
      <xdr:spPr>
        <a:xfrm>
          <a:off x="13436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84" name="フローチャート: 判断 583"/>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109593</xdr:rowOff>
    </xdr:from>
    <xdr:ext cx="534377" cy="259045"/>
    <xdr:sp macro="" textlink="">
      <xdr:nvSpPr>
        <xdr:cNvPr id="585" name="テキスト ボックス 584"/>
        <xdr:cNvSpPr txBox="1"/>
      </xdr:nvSpPr>
      <xdr:spPr>
        <a:xfrm>
          <a:off x="12547111" y="95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xdr:rowOff>
    </xdr:from>
    <xdr:to>
      <xdr:col>85</xdr:col>
      <xdr:colOff>177800</xdr:colOff>
      <xdr:row>57</xdr:row>
      <xdr:rowOff>101612</xdr:rowOff>
    </xdr:to>
    <xdr:sp macro="" textlink="">
      <xdr:nvSpPr>
        <xdr:cNvPr id="591" name="楕円 590"/>
        <xdr:cNvSpPr/>
      </xdr:nvSpPr>
      <xdr:spPr>
        <a:xfrm>
          <a:off x="16268700" y="97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149889</xdr:rowOff>
    </xdr:from>
    <xdr:ext cx="534377" cy="259045"/>
    <xdr:sp macro="" textlink="">
      <xdr:nvSpPr>
        <xdr:cNvPr id="592" name="教育費該当値テキスト"/>
        <xdr:cNvSpPr txBox="1"/>
      </xdr:nvSpPr>
      <xdr:spPr>
        <a:xfrm>
          <a:off x="16370300" y="97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164706</xdr:rowOff>
    </xdr:from>
    <xdr:to>
      <xdr:col>81</xdr:col>
      <xdr:colOff>101600</xdr:colOff>
      <xdr:row>58</xdr:row>
      <xdr:rowOff>94856</xdr:rowOff>
    </xdr:to>
    <xdr:sp macro="" textlink="">
      <xdr:nvSpPr>
        <xdr:cNvPr id="593" name="楕円 592"/>
        <xdr:cNvSpPr/>
      </xdr:nvSpPr>
      <xdr:spPr>
        <a:xfrm>
          <a:off x="15430500" y="99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85983</xdr:rowOff>
    </xdr:from>
    <xdr:ext cx="534377" cy="259045"/>
    <xdr:sp macro="" textlink="">
      <xdr:nvSpPr>
        <xdr:cNvPr id="594" name="テキスト ボックス 593"/>
        <xdr:cNvSpPr txBox="1"/>
      </xdr:nvSpPr>
      <xdr:spPr>
        <a:xfrm>
          <a:off x="15214111" y="100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90805</xdr:rowOff>
    </xdr:from>
    <xdr:to>
      <xdr:col>76</xdr:col>
      <xdr:colOff>165100</xdr:colOff>
      <xdr:row>57</xdr:row>
      <xdr:rowOff>20955</xdr:rowOff>
    </xdr:to>
    <xdr:sp macro="" textlink="">
      <xdr:nvSpPr>
        <xdr:cNvPr id="595" name="楕円 594"/>
        <xdr:cNvSpPr/>
      </xdr:nvSpPr>
      <xdr:spPr>
        <a:xfrm>
          <a:off x="14541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12082</xdr:rowOff>
    </xdr:from>
    <xdr:ext cx="534377" cy="259045"/>
    <xdr:sp macro="" textlink="">
      <xdr:nvSpPr>
        <xdr:cNvPr id="596" name="テキスト ボックス 595"/>
        <xdr:cNvSpPr txBox="1"/>
      </xdr:nvSpPr>
      <xdr:spPr>
        <a:xfrm>
          <a:off x="14325111" y="978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24206</xdr:rowOff>
    </xdr:from>
    <xdr:to>
      <xdr:col>72</xdr:col>
      <xdr:colOff>38100</xdr:colOff>
      <xdr:row>57</xdr:row>
      <xdr:rowOff>125806</xdr:rowOff>
    </xdr:to>
    <xdr:sp macro="" textlink="">
      <xdr:nvSpPr>
        <xdr:cNvPr id="597" name="楕円 596"/>
        <xdr:cNvSpPr/>
      </xdr:nvSpPr>
      <xdr:spPr>
        <a:xfrm>
          <a:off x="13652500" y="97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116933</xdr:rowOff>
    </xdr:from>
    <xdr:ext cx="534377" cy="259045"/>
    <xdr:sp macro="" textlink="">
      <xdr:nvSpPr>
        <xdr:cNvPr id="598" name="テキスト ボックス 597"/>
        <xdr:cNvSpPr txBox="1"/>
      </xdr:nvSpPr>
      <xdr:spPr>
        <a:xfrm>
          <a:off x="13436111" y="98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60973</xdr:rowOff>
    </xdr:from>
    <xdr:to>
      <xdr:col>67</xdr:col>
      <xdr:colOff>101600</xdr:colOff>
      <xdr:row>58</xdr:row>
      <xdr:rowOff>162573</xdr:rowOff>
    </xdr:to>
    <xdr:sp macro="" textlink="">
      <xdr:nvSpPr>
        <xdr:cNvPr id="599" name="楕円 598"/>
        <xdr:cNvSpPr/>
      </xdr:nvSpPr>
      <xdr:spPr>
        <a:xfrm>
          <a:off x="127635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153700</xdr:rowOff>
    </xdr:from>
    <xdr:ext cx="534377" cy="259045"/>
    <xdr:sp macro="" textlink="">
      <xdr:nvSpPr>
        <xdr:cNvPr id="600" name="テキスト ボックス 599"/>
        <xdr:cNvSpPr txBox="1"/>
      </xdr:nvSpPr>
      <xdr:spPr>
        <a:xfrm>
          <a:off x="12547111" y="100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67963</xdr:rowOff>
    </xdr:from>
    <xdr:to>
      <xdr:col>85</xdr:col>
      <xdr:colOff>127000</xdr:colOff>
      <xdr:row>79</xdr:row>
      <xdr:rowOff>70565</xdr:rowOff>
    </xdr:to>
    <xdr:cxnSp macro="">
      <xdr:nvCxnSpPr>
        <xdr:cNvPr id="631" name="直線コネクタ 630"/>
        <xdr:cNvCxnSpPr/>
      </xdr:nvCxnSpPr>
      <xdr:spPr>
        <a:xfrm>
          <a:off x="15481300" y="13612513"/>
          <a:ext cx="8382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67963</xdr:rowOff>
    </xdr:from>
    <xdr:to>
      <xdr:col>81</xdr:col>
      <xdr:colOff>50800</xdr:colOff>
      <xdr:row>79</xdr:row>
      <xdr:rowOff>98465</xdr:rowOff>
    </xdr:to>
    <xdr:cxnSp macro="">
      <xdr:nvCxnSpPr>
        <xdr:cNvPr id="634" name="直線コネクタ 633"/>
        <xdr:cNvCxnSpPr/>
      </xdr:nvCxnSpPr>
      <xdr:spPr>
        <a:xfrm flipV="1">
          <a:off x="14592300" y="13612513"/>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95830</xdr:rowOff>
    </xdr:from>
    <xdr:to>
      <xdr:col>76</xdr:col>
      <xdr:colOff>114300</xdr:colOff>
      <xdr:row>79</xdr:row>
      <xdr:rowOff>98465</xdr:rowOff>
    </xdr:to>
    <xdr:cxnSp macro="">
      <xdr:nvCxnSpPr>
        <xdr:cNvPr id="637" name="直線コネクタ 636"/>
        <xdr:cNvCxnSpPr/>
      </xdr:nvCxnSpPr>
      <xdr:spPr>
        <a:xfrm>
          <a:off x="13703300" y="13640380"/>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95548</xdr:rowOff>
    </xdr:from>
    <xdr:to>
      <xdr:col>71</xdr:col>
      <xdr:colOff>177800</xdr:colOff>
      <xdr:row>79</xdr:row>
      <xdr:rowOff>95830</xdr:rowOff>
    </xdr:to>
    <xdr:cxnSp macro="">
      <xdr:nvCxnSpPr>
        <xdr:cNvPr id="640" name="直線コネクタ 639"/>
        <xdr:cNvCxnSpPr/>
      </xdr:nvCxnSpPr>
      <xdr:spPr>
        <a:xfrm>
          <a:off x="12814300" y="1364009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41" name="フローチャート: 判断 640"/>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95970</xdr:rowOff>
    </xdr:from>
    <xdr:ext cx="469744" cy="259045"/>
    <xdr:sp macro="" textlink="">
      <xdr:nvSpPr>
        <xdr:cNvPr id="642" name="テキスト ボックス 641"/>
        <xdr:cNvSpPr txBox="1"/>
      </xdr:nvSpPr>
      <xdr:spPr>
        <a:xfrm>
          <a:off x="13468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43" name="フローチャート: 判断 642"/>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96113</xdr:rowOff>
    </xdr:from>
    <xdr:ext cx="469744" cy="259045"/>
    <xdr:sp macro="" textlink="">
      <xdr:nvSpPr>
        <xdr:cNvPr id="644" name="テキスト ボックス 643"/>
        <xdr:cNvSpPr txBox="1"/>
      </xdr:nvSpPr>
      <xdr:spPr>
        <a:xfrm>
          <a:off x="12579428"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19765</xdr:rowOff>
    </xdr:from>
    <xdr:to>
      <xdr:col>85</xdr:col>
      <xdr:colOff>177800</xdr:colOff>
      <xdr:row>79</xdr:row>
      <xdr:rowOff>121365</xdr:rowOff>
    </xdr:to>
    <xdr:sp macro="" textlink="">
      <xdr:nvSpPr>
        <xdr:cNvPr id="650" name="楕円 649"/>
        <xdr:cNvSpPr/>
      </xdr:nvSpPr>
      <xdr:spPr>
        <a:xfrm>
          <a:off x="16268700" y="13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469744" cy="259045"/>
    <xdr:sp macro="" textlink="">
      <xdr:nvSpPr>
        <xdr:cNvPr id="651" name="災害復旧費該当値テキスト"/>
        <xdr:cNvSpPr txBox="1"/>
      </xdr:nvSpPr>
      <xdr:spPr>
        <a:xfrm>
          <a:off x="16370300" y="135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17163</xdr:rowOff>
    </xdr:from>
    <xdr:to>
      <xdr:col>81</xdr:col>
      <xdr:colOff>101600</xdr:colOff>
      <xdr:row>79</xdr:row>
      <xdr:rowOff>118763</xdr:rowOff>
    </xdr:to>
    <xdr:sp macro="" textlink="">
      <xdr:nvSpPr>
        <xdr:cNvPr id="652" name="楕円 651"/>
        <xdr:cNvSpPr/>
      </xdr:nvSpPr>
      <xdr:spPr>
        <a:xfrm>
          <a:off x="15430500" y="135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109890</xdr:rowOff>
    </xdr:from>
    <xdr:ext cx="469744" cy="259045"/>
    <xdr:sp macro="" textlink="">
      <xdr:nvSpPr>
        <xdr:cNvPr id="653" name="テキスト ボックス 652"/>
        <xdr:cNvSpPr txBox="1"/>
      </xdr:nvSpPr>
      <xdr:spPr>
        <a:xfrm>
          <a:off x="15246428" y="1365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47665</xdr:rowOff>
    </xdr:from>
    <xdr:to>
      <xdr:col>76</xdr:col>
      <xdr:colOff>165100</xdr:colOff>
      <xdr:row>79</xdr:row>
      <xdr:rowOff>149265</xdr:rowOff>
    </xdr:to>
    <xdr:sp macro="" textlink="">
      <xdr:nvSpPr>
        <xdr:cNvPr id="654" name="楕円 653"/>
        <xdr:cNvSpPr/>
      </xdr:nvSpPr>
      <xdr:spPr>
        <a:xfrm>
          <a:off x="14541500" y="135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140392</xdr:rowOff>
    </xdr:from>
    <xdr:ext cx="313932" cy="259045"/>
    <xdr:sp macro="" textlink="">
      <xdr:nvSpPr>
        <xdr:cNvPr id="655" name="テキスト ボックス 654"/>
        <xdr:cNvSpPr txBox="1"/>
      </xdr:nvSpPr>
      <xdr:spPr>
        <a:xfrm>
          <a:off x="14435333" y="1368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45030</xdr:rowOff>
    </xdr:from>
    <xdr:to>
      <xdr:col>72</xdr:col>
      <xdr:colOff>38100</xdr:colOff>
      <xdr:row>79</xdr:row>
      <xdr:rowOff>146630</xdr:rowOff>
    </xdr:to>
    <xdr:sp macro="" textlink="">
      <xdr:nvSpPr>
        <xdr:cNvPr id="656" name="楕円 655"/>
        <xdr:cNvSpPr/>
      </xdr:nvSpPr>
      <xdr:spPr>
        <a:xfrm>
          <a:off x="13652500" y="135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137757</xdr:rowOff>
    </xdr:from>
    <xdr:ext cx="378565" cy="259045"/>
    <xdr:sp macro="" textlink="">
      <xdr:nvSpPr>
        <xdr:cNvPr id="657" name="テキスト ボックス 656"/>
        <xdr:cNvSpPr txBox="1"/>
      </xdr:nvSpPr>
      <xdr:spPr>
        <a:xfrm>
          <a:off x="13514017" y="13682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44748</xdr:rowOff>
    </xdr:from>
    <xdr:to>
      <xdr:col>67</xdr:col>
      <xdr:colOff>101600</xdr:colOff>
      <xdr:row>79</xdr:row>
      <xdr:rowOff>146348</xdr:rowOff>
    </xdr:to>
    <xdr:sp macro="" textlink="">
      <xdr:nvSpPr>
        <xdr:cNvPr id="658" name="楕円 657"/>
        <xdr:cNvSpPr/>
      </xdr:nvSpPr>
      <xdr:spPr>
        <a:xfrm>
          <a:off x="12763500" y="135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137475</xdr:rowOff>
    </xdr:from>
    <xdr:ext cx="378565" cy="259045"/>
    <xdr:sp macro="" textlink="">
      <xdr:nvSpPr>
        <xdr:cNvPr id="659" name="テキスト ボックス 658"/>
        <xdr:cNvSpPr txBox="1"/>
      </xdr:nvSpPr>
      <xdr:spPr>
        <a:xfrm>
          <a:off x="12625017" y="13682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46591</xdr:rowOff>
    </xdr:from>
    <xdr:to>
      <xdr:col>85</xdr:col>
      <xdr:colOff>127000</xdr:colOff>
      <xdr:row>97</xdr:row>
      <xdr:rowOff>82055</xdr:rowOff>
    </xdr:to>
    <xdr:cxnSp macro="">
      <xdr:nvCxnSpPr>
        <xdr:cNvPr id="688" name="直線コネクタ 687"/>
        <xdr:cNvCxnSpPr/>
      </xdr:nvCxnSpPr>
      <xdr:spPr>
        <a:xfrm flipV="1">
          <a:off x="15481300" y="16677241"/>
          <a:ext cx="8382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82055</xdr:rowOff>
    </xdr:from>
    <xdr:to>
      <xdr:col>81</xdr:col>
      <xdr:colOff>50800</xdr:colOff>
      <xdr:row>97</xdr:row>
      <xdr:rowOff>89942</xdr:rowOff>
    </xdr:to>
    <xdr:cxnSp macro="">
      <xdr:nvCxnSpPr>
        <xdr:cNvPr id="691" name="直線コネクタ 690"/>
        <xdr:cNvCxnSpPr/>
      </xdr:nvCxnSpPr>
      <xdr:spPr>
        <a:xfrm flipV="1">
          <a:off x="14592300" y="1671270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89942</xdr:rowOff>
    </xdr:from>
    <xdr:to>
      <xdr:col>76</xdr:col>
      <xdr:colOff>114300</xdr:colOff>
      <xdr:row>97</xdr:row>
      <xdr:rowOff>105631</xdr:rowOff>
    </xdr:to>
    <xdr:cxnSp macro="">
      <xdr:nvCxnSpPr>
        <xdr:cNvPr id="694" name="直線コネクタ 693"/>
        <xdr:cNvCxnSpPr/>
      </xdr:nvCxnSpPr>
      <xdr:spPr>
        <a:xfrm flipV="1">
          <a:off x="13703300" y="16720592"/>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45929</xdr:rowOff>
    </xdr:from>
    <xdr:to>
      <xdr:col>71</xdr:col>
      <xdr:colOff>177800</xdr:colOff>
      <xdr:row>97</xdr:row>
      <xdr:rowOff>105631</xdr:rowOff>
    </xdr:to>
    <xdr:cxnSp macro="">
      <xdr:nvCxnSpPr>
        <xdr:cNvPr id="697" name="直線コネクタ 696"/>
        <xdr:cNvCxnSpPr/>
      </xdr:nvCxnSpPr>
      <xdr:spPr>
        <a:xfrm>
          <a:off x="12814300" y="16676579"/>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135268</xdr:rowOff>
    </xdr:from>
    <xdr:to>
      <xdr:col>72</xdr:col>
      <xdr:colOff>38100</xdr:colOff>
      <xdr:row>97</xdr:row>
      <xdr:rowOff>65418</xdr:rowOff>
    </xdr:to>
    <xdr:sp macro="" textlink="">
      <xdr:nvSpPr>
        <xdr:cNvPr id="698" name="フローチャート: 判断 697"/>
        <xdr:cNvSpPr/>
      </xdr:nvSpPr>
      <xdr:spPr>
        <a:xfrm>
          <a:off x="13652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81945</xdr:rowOff>
    </xdr:from>
    <xdr:ext cx="534377" cy="259045"/>
    <xdr:sp macro="" textlink="">
      <xdr:nvSpPr>
        <xdr:cNvPr id="699" name="テキスト ボックス 698"/>
        <xdr:cNvSpPr txBox="1"/>
      </xdr:nvSpPr>
      <xdr:spPr>
        <a:xfrm>
          <a:off x="13436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122154</xdr:rowOff>
    </xdr:from>
    <xdr:to>
      <xdr:col>67</xdr:col>
      <xdr:colOff>101600</xdr:colOff>
      <xdr:row>97</xdr:row>
      <xdr:rowOff>52304</xdr:rowOff>
    </xdr:to>
    <xdr:sp macro="" textlink="">
      <xdr:nvSpPr>
        <xdr:cNvPr id="700" name="フローチャート: 判断 699"/>
        <xdr:cNvSpPr/>
      </xdr:nvSpPr>
      <xdr:spPr>
        <a:xfrm>
          <a:off x="12763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68831</xdr:rowOff>
    </xdr:from>
    <xdr:ext cx="534377" cy="259045"/>
    <xdr:sp macro="" textlink="">
      <xdr:nvSpPr>
        <xdr:cNvPr id="701" name="テキスト ボックス 700"/>
        <xdr:cNvSpPr txBox="1"/>
      </xdr:nvSpPr>
      <xdr:spPr>
        <a:xfrm>
          <a:off x="12547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167241</xdr:rowOff>
    </xdr:from>
    <xdr:to>
      <xdr:col>85</xdr:col>
      <xdr:colOff>177800</xdr:colOff>
      <xdr:row>97</xdr:row>
      <xdr:rowOff>97391</xdr:rowOff>
    </xdr:to>
    <xdr:sp macro="" textlink="">
      <xdr:nvSpPr>
        <xdr:cNvPr id="707" name="楕円 706"/>
        <xdr:cNvSpPr/>
      </xdr:nvSpPr>
      <xdr:spPr>
        <a:xfrm>
          <a:off x="16268700" y="1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145668</xdr:rowOff>
    </xdr:from>
    <xdr:ext cx="534377" cy="259045"/>
    <xdr:sp macro="" textlink="">
      <xdr:nvSpPr>
        <xdr:cNvPr id="708" name="公債費該当値テキスト"/>
        <xdr:cNvSpPr txBox="1"/>
      </xdr:nvSpPr>
      <xdr:spPr>
        <a:xfrm>
          <a:off x="16370300" y="166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31255</xdr:rowOff>
    </xdr:from>
    <xdr:to>
      <xdr:col>81</xdr:col>
      <xdr:colOff>101600</xdr:colOff>
      <xdr:row>97</xdr:row>
      <xdr:rowOff>132855</xdr:rowOff>
    </xdr:to>
    <xdr:sp macro="" textlink="">
      <xdr:nvSpPr>
        <xdr:cNvPr id="709" name="楕円 708"/>
        <xdr:cNvSpPr/>
      </xdr:nvSpPr>
      <xdr:spPr>
        <a:xfrm>
          <a:off x="15430500" y="166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123982</xdr:rowOff>
    </xdr:from>
    <xdr:ext cx="534377" cy="259045"/>
    <xdr:sp macro="" textlink="">
      <xdr:nvSpPr>
        <xdr:cNvPr id="710" name="テキスト ボックス 709"/>
        <xdr:cNvSpPr txBox="1"/>
      </xdr:nvSpPr>
      <xdr:spPr>
        <a:xfrm>
          <a:off x="15214111" y="167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39142</xdr:rowOff>
    </xdr:from>
    <xdr:to>
      <xdr:col>76</xdr:col>
      <xdr:colOff>165100</xdr:colOff>
      <xdr:row>97</xdr:row>
      <xdr:rowOff>140742</xdr:rowOff>
    </xdr:to>
    <xdr:sp macro="" textlink="">
      <xdr:nvSpPr>
        <xdr:cNvPr id="711" name="楕円 710"/>
        <xdr:cNvSpPr/>
      </xdr:nvSpPr>
      <xdr:spPr>
        <a:xfrm>
          <a:off x="14541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131869</xdr:rowOff>
    </xdr:from>
    <xdr:ext cx="534377" cy="259045"/>
    <xdr:sp macro="" textlink="">
      <xdr:nvSpPr>
        <xdr:cNvPr id="712" name="テキスト ボックス 711"/>
        <xdr:cNvSpPr txBox="1"/>
      </xdr:nvSpPr>
      <xdr:spPr>
        <a:xfrm>
          <a:off x="14325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54831</xdr:rowOff>
    </xdr:from>
    <xdr:to>
      <xdr:col>72</xdr:col>
      <xdr:colOff>38100</xdr:colOff>
      <xdr:row>97</xdr:row>
      <xdr:rowOff>156431</xdr:rowOff>
    </xdr:to>
    <xdr:sp macro="" textlink="">
      <xdr:nvSpPr>
        <xdr:cNvPr id="713" name="楕円 712"/>
        <xdr:cNvSpPr/>
      </xdr:nvSpPr>
      <xdr:spPr>
        <a:xfrm>
          <a:off x="13652500" y="166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147558</xdr:rowOff>
    </xdr:from>
    <xdr:ext cx="534377" cy="259045"/>
    <xdr:sp macro="" textlink="">
      <xdr:nvSpPr>
        <xdr:cNvPr id="714" name="テキスト ボックス 713"/>
        <xdr:cNvSpPr txBox="1"/>
      </xdr:nvSpPr>
      <xdr:spPr>
        <a:xfrm>
          <a:off x="13436111" y="1677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166579</xdr:rowOff>
    </xdr:from>
    <xdr:to>
      <xdr:col>67</xdr:col>
      <xdr:colOff>101600</xdr:colOff>
      <xdr:row>97</xdr:row>
      <xdr:rowOff>96729</xdr:rowOff>
    </xdr:to>
    <xdr:sp macro="" textlink="">
      <xdr:nvSpPr>
        <xdr:cNvPr id="715" name="楕円 714"/>
        <xdr:cNvSpPr/>
      </xdr:nvSpPr>
      <xdr:spPr>
        <a:xfrm>
          <a:off x="12763500" y="166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87856</xdr:rowOff>
    </xdr:from>
    <xdr:ext cx="534377" cy="259045"/>
    <xdr:sp macro="" textlink="">
      <xdr:nvSpPr>
        <xdr:cNvPr id="716" name="テキスト ボックス 715"/>
        <xdr:cNvSpPr txBox="1"/>
      </xdr:nvSpPr>
      <xdr:spPr>
        <a:xfrm>
          <a:off x="12547111" y="167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7" name="フローチャート: 判断 756"/>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8" name="テキスト ボックス 757"/>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フローチャート: 判断 758"/>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5" name="テキスト ボックス 774"/>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の有形固定資産減価償却率は</a:t>
          </a:r>
          <a:r>
            <a:rPr kumimoji="1" lang="en-US" altLang="ja-JP" sz="1100">
              <a:solidFill>
                <a:schemeClr val="dk1"/>
              </a:solidFill>
              <a:effectLst/>
              <a:latin typeface="+mn-lt"/>
              <a:ea typeface="+mn-ea"/>
              <a:cs typeface="+mn-cs"/>
            </a:rPr>
            <a:t>62.7</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％）で、岡山県平均</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低いが、全国平均</a:t>
          </a:r>
          <a:r>
            <a:rPr kumimoji="1" lang="ja-JP" altLang="en-US" sz="1100">
              <a:solidFill>
                <a:schemeClr val="dk1"/>
              </a:solidFill>
              <a:effectLst/>
              <a:latin typeface="+mn-lt"/>
              <a:ea typeface="+mn-ea"/>
              <a:cs typeface="+mn-cs"/>
            </a:rPr>
            <a:t>や類似団体平均</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やや高い比率となっている。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矢掛町では合併をしていないこともあり、公用・公共施設は必要最小限しか有していない。主要施設については既にほぼ耐震化ができており、今後も基本的には現有施設を継続して使用する見込みであることから、個別の長寿命化計画を作成し、計画的に維持管理を図っていく方針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72" name="直線コネクタ 71"/>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3"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4" name="直線コネクタ 73"/>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5"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6" name="直線コネクタ 75"/>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77" name="有形固定資産減価償却率平均値テキスト"/>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8" name="フローチャート: 判断 77"/>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9" name="フローチャート: 判断 78"/>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0" name="フローチャート: 判断 79"/>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86" name="楕円 85"/>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163847</xdr:rowOff>
    </xdr:from>
    <xdr:ext cx="405111" cy="259045"/>
    <xdr:sp macro="" textlink="">
      <xdr:nvSpPr>
        <xdr:cNvPr id="87" name="有形固定資産減価償却率該当値テキスト"/>
        <xdr:cNvSpPr txBox="1"/>
      </xdr:nvSpPr>
      <xdr:spPr>
        <a:xfrm>
          <a:off x="4813300" y="57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88" name="楕円 87"/>
        <xdr:cNvSpPr/>
      </xdr:nvSpPr>
      <xdr:spPr>
        <a:xfrm>
          <a:off x="4000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56303</xdr:rowOff>
    </xdr:to>
    <xdr:cxnSp macro="">
      <xdr:nvCxnSpPr>
        <xdr:cNvPr id="89" name="直線コネクタ 88"/>
        <xdr:cNvCxnSpPr/>
      </xdr:nvCxnSpPr>
      <xdr:spPr>
        <a:xfrm flipV="1">
          <a:off x="4051300" y="593534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90" name="楕円 89"/>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88688</xdr:rowOff>
    </xdr:to>
    <xdr:cxnSp macro="">
      <xdr:nvCxnSpPr>
        <xdr:cNvPr id="91" name="直線コネクタ 90"/>
        <xdr:cNvCxnSpPr/>
      </xdr:nvCxnSpPr>
      <xdr:spPr>
        <a:xfrm flipV="1">
          <a:off x="3289300" y="597132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92" name="n_1ave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3"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macro="" textlink="">
      <xdr:nvSpPr>
        <xdr:cNvPr id="94" name="n_1mainValue有形固定資産減価償却率"/>
        <xdr:cNvSpPr txBox="1"/>
      </xdr:nvSpPr>
      <xdr:spPr>
        <a:xfrm>
          <a:off x="38360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95" name="n_2mainValue有形固定資産減価償却率"/>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の債務償還可能年数は</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年と，全国や岡山県の平均と比較するとやや低く，類似団体の平均と比較するとやや高くなっている。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概ね平均的な値ということができるが，将来負担額のほとんどを占める地方債残高については，交付税措置率</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割の臨時財政対策債と</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割の過疎対策事業債が</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以上を占めており，実質的な将来世代への負担は債務償還可能年数の数字よりも少ないということができる。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24" name="直線コネクタ 123"/>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27"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8" name="直線コネクタ 127"/>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9"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6" name="楕円 135"/>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89552</xdr:rowOff>
    </xdr:from>
    <xdr:ext cx="340478" cy="259045"/>
    <xdr:sp macro="" textlink="">
      <xdr:nvSpPr>
        <xdr:cNvPr id="137" name="債務償還可能年数該当値テキスト"/>
        <xdr:cNvSpPr txBox="1"/>
      </xdr:nvSpPr>
      <xdr:spPr>
        <a:xfrm>
          <a:off x="14846300" y="58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0" name="楕円 69"/>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1" name="【道路】&#10;有形固定資産減価償却率該当値テキスト"/>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2" name="楕円 71"/>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26670</xdr:rowOff>
    </xdr:to>
    <xdr:cxnSp macro="">
      <xdr:nvCxnSpPr>
        <xdr:cNvPr id="73" name="直線コネクタ 72"/>
        <xdr:cNvCxnSpPr/>
      </xdr:nvCxnSpPr>
      <xdr:spPr>
        <a:xfrm flipV="1">
          <a:off x="3797300" y="6515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4" name="楕円 73"/>
        <xdr:cNvSpPr/>
      </xdr:nvSpPr>
      <xdr:spPr>
        <a:xfrm>
          <a:off x="2857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49530</xdr:rowOff>
    </xdr:to>
    <xdr:cxnSp macro="">
      <xdr:nvCxnSpPr>
        <xdr:cNvPr id="75" name="直線コネクタ 74"/>
        <xdr:cNvCxnSpPr/>
      </xdr:nvCxnSpPr>
      <xdr:spPr>
        <a:xfrm flipV="1">
          <a:off x="2908300" y="6541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6"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7" name="n_2ave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93997</xdr:rowOff>
    </xdr:from>
    <xdr:ext cx="405111" cy="259045"/>
    <xdr:sp macro="" textlink="">
      <xdr:nvSpPr>
        <xdr:cNvPr id="78" name="n_1main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116857</xdr:rowOff>
    </xdr:from>
    <xdr:ext cx="405111" cy="259045"/>
    <xdr:sp macro="" textlink="">
      <xdr:nvSpPr>
        <xdr:cNvPr id="79" name="n_2mainValue【道路】&#10;有形固定資産減価償却率"/>
        <xdr:cNvSpPr txBox="1"/>
      </xdr:nvSpPr>
      <xdr:spPr>
        <a:xfrm>
          <a:off x="2705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8"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87579</xdr:rowOff>
    </xdr:from>
    <xdr:to>
      <xdr:col>55</xdr:col>
      <xdr:colOff>50800</xdr:colOff>
      <xdr:row>39</xdr:row>
      <xdr:rowOff>17729</xdr:rowOff>
    </xdr:to>
    <xdr:sp macro="" textlink="">
      <xdr:nvSpPr>
        <xdr:cNvPr id="117" name="楕円 116"/>
        <xdr:cNvSpPr/>
      </xdr:nvSpPr>
      <xdr:spPr>
        <a:xfrm>
          <a:off x="10426700" y="66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110456</xdr:rowOff>
    </xdr:from>
    <xdr:ext cx="534377" cy="259045"/>
    <xdr:sp macro="" textlink="">
      <xdr:nvSpPr>
        <xdr:cNvPr id="118" name="【道路】&#10;一人当たり延長該当値テキスト"/>
        <xdr:cNvSpPr txBox="1"/>
      </xdr:nvSpPr>
      <xdr:spPr>
        <a:xfrm>
          <a:off x="10515600" y="645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98590</xdr:rowOff>
    </xdr:from>
    <xdr:to>
      <xdr:col>50</xdr:col>
      <xdr:colOff>165100</xdr:colOff>
      <xdr:row>39</xdr:row>
      <xdr:rowOff>28740</xdr:rowOff>
    </xdr:to>
    <xdr:sp macro="" textlink="">
      <xdr:nvSpPr>
        <xdr:cNvPr id="119" name="楕円 118"/>
        <xdr:cNvSpPr/>
      </xdr:nvSpPr>
      <xdr:spPr>
        <a:xfrm>
          <a:off x="9588500" y="66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138379</xdr:rowOff>
    </xdr:from>
    <xdr:to>
      <xdr:col>55</xdr:col>
      <xdr:colOff>0</xdr:colOff>
      <xdr:row>38</xdr:row>
      <xdr:rowOff>149390</xdr:rowOff>
    </xdr:to>
    <xdr:cxnSp macro="">
      <xdr:nvCxnSpPr>
        <xdr:cNvPr id="120" name="直線コネクタ 119"/>
        <xdr:cNvCxnSpPr/>
      </xdr:nvCxnSpPr>
      <xdr:spPr>
        <a:xfrm flipV="1">
          <a:off x="9639300" y="6653479"/>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104686</xdr:rowOff>
    </xdr:from>
    <xdr:to>
      <xdr:col>46</xdr:col>
      <xdr:colOff>38100</xdr:colOff>
      <xdr:row>39</xdr:row>
      <xdr:rowOff>34836</xdr:rowOff>
    </xdr:to>
    <xdr:sp macro="" textlink="">
      <xdr:nvSpPr>
        <xdr:cNvPr id="121" name="楕円 120"/>
        <xdr:cNvSpPr/>
      </xdr:nvSpPr>
      <xdr:spPr>
        <a:xfrm>
          <a:off x="8699500" y="66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149390</xdr:rowOff>
    </xdr:from>
    <xdr:to>
      <xdr:col>50</xdr:col>
      <xdr:colOff>114300</xdr:colOff>
      <xdr:row>38</xdr:row>
      <xdr:rowOff>155486</xdr:rowOff>
    </xdr:to>
    <xdr:cxnSp macro="">
      <xdr:nvCxnSpPr>
        <xdr:cNvPr id="122" name="直線コネクタ 121"/>
        <xdr:cNvCxnSpPr/>
      </xdr:nvCxnSpPr>
      <xdr:spPr>
        <a:xfrm flipV="1">
          <a:off x="8750300" y="66644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23" name="n_1aveValue【道路】&#10;一人当たり延長"/>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45267</xdr:rowOff>
    </xdr:from>
    <xdr:ext cx="534377" cy="259045"/>
    <xdr:sp macro="" textlink="">
      <xdr:nvSpPr>
        <xdr:cNvPr id="125" name="n_1mainValue【道路】&#10;一人当たり延長"/>
        <xdr:cNvSpPr txBox="1"/>
      </xdr:nvSpPr>
      <xdr:spPr>
        <a:xfrm>
          <a:off x="9359411" y="63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51363</xdr:rowOff>
    </xdr:from>
    <xdr:ext cx="534377" cy="259045"/>
    <xdr:sp macro="" textlink="">
      <xdr:nvSpPr>
        <xdr:cNvPr id="126" name="n_2mainValue【道路】&#10;一人当たり延長"/>
        <xdr:cNvSpPr txBox="1"/>
      </xdr:nvSpPr>
      <xdr:spPr>
        <a:xfrm>
          <a:off x="8483111"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7"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6" name="楕円 165"/>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67" name="【橋りょう・トンネル】&#10;有形固定資産減価償却率該当値テキスト"/>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125549</xdr:rowOff>
    </xdr:from>
    <xdr:to>
      <xdr:col>20</xdr:col>
      <xdr:colOff>38100</xdr:colOff>
      <xdr:row>58</xdr:row>
      <xdr:rowOff>55699</xdr:rowOff>
    </xdr:to>
    <xdr:sp macro="" textlink="">
      <xdr:nvSpPr>
        <xdr:cNvPr id="168" name="楕円 167"/>
        <xdr:cNvSpPr/>
      </xdr:nvSpPr>
      <xdr:spPr>
        <a:xfrm>
          <a:off x="3746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4899</xdr:rowOff>
    </xdr:to>
    <xdr:cxnSp macro="">
      <xdr:nvCxnSpPr>
        <xdr:cNvPr id="169" name="直線コネクタ 168"/>
        <xdr:cNvCxnSpPr/>
      </xdr:nvCxnSpPr>
      <xdr:spPr>
        <a:xfrm flipV="1">
          <a:off x="3797300" y="993267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141877</xdr:rowOff>
    </xdr:from>
    <xdr:to>
      <xdr:col>15</xdr:col>
      <xdr:colOff>101600</xdr:colOff>
      <xdr:row>58</xdr:row>
      <xdr:rowOff>72027</xdr:rowOff>
    </xdr:to>
    <xdr:sp macro="" textlink="">
      <xdr:nvSpPr>
        <xdr:cNvPr id="170" name="楕円 169"/>
        <xdr:cNvSpPr/>
      </xdr:nvSpPr>
      <xdr:spPr>
        <a:xfrm>
          <a:off x="2857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4899</xdr:rowOff>
    </xdr:from>
    <xdr:to>
      <xdr:col>19</xdr:col>
      <xdr:colOff>177800</xdr:colOff>
      <xdr:row>58</xdr:row>
      <xdr:rowOff>21227</xdr:rowOff>
    </xdr:to>
    <xdr:cxnSp macro="">
      <xdr:nvCxnSpPr>
        <xdr:cNvPr id="171" name="直線コネクタ 170"/>
        <xdr:cNvCxnSpPr/>
      </xdr:nvCxnSpPr>
      <xdr:spPr>
        <a:xfrm flipV="1">
          <a:off x="2908300" y="99489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3"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72226</xdr:rowOff>
    </xdr:from>
    <xdr:ext cx="405111" cy="259045"/>
    <xdr:sp macro="" textlink="">
      <xdr:nvSpPr>
        <xdr:cNvPr id="174" name="n_1mainValue【橋りょう・トンネル】&#10;有形固定資産減価償却率"/>
        <xdr:cNvSpPr txBox="1"/>
      </xdr:nvSpPr>
      <xdr:spPr>
        <a:xfrm>
          <a:off x="3582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88554</xdr:rowOff>
    </xdr:from>
    <xdr:ext cx="405111" cy="259045"/>
    <xdr:sp macro="" textlink="">
      <xdr:nvSpPr>
        <xdr:cNvPr id="175" name="n_2mainValue【橋りょう・トンネル】&#10;有形固定資産減価償却率"/>
        <xdr:cNvSpPr txBox="1"/>
      </xdr:nvSpPr>
      <xdr:spPr>
        <a:xfrm>
          <a:off x="2705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204"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88642</xdr:rowOff>
    </xdr:from>
    <xdr:to>
      <xdr:col>55</xdr:col>
      <xdr:colOff>50800</xdr:colOff>
      <xdr:row>62</xdr:row>
      <xdr:rowOff>18792</xdr:rowOff>
    </xdr:to>
    <xdr:sp macro="" textlink="">
      <xdr:nvSpPr>
        <xdr:cNvPr id="213" name="楕円 212"/>
        <xdr:cNvSpPr/>
      </xdr:nvSpPr>
      <xdr:spPr>
        <a:xfrm>
          <a:off x="10426700" y="105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111519</xdr:rowOff>
    </xdr:from>
    <xdr:ext cx="599010" cy="259045"/>
    <xdr:sp macro="" textlink="">
      <xdr:nvSpPr>
        <xdr:cNvPr id="214" name="【橋りょう・トンネル】&#10;一人当たり有形固定資産（償却資産）額該当値テキスト"/>
        <xdr:cNvSpPr txBox="1"/>
      </xdr:nvSpPr>
      <xdr:spPr>
        <a:xfrm>
          <a:off x="10515600" y="1039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94621</xdr:rowOff>
    </xdr:from>
    <xdr:to>
      <xdr:col>50</xdr:col>
      <xdr:colOff>165100</xdr:colOff>
      <xdr:row>62</xdr:row>
      <xdr:rowOff>24771</xdr:rowOff>
    </xdr:to>
    <xdr:sp macro="" textlink="">
      <xdr:nvSpPr>
        <xdr:cNvPr id="215" name="楕円 214"/>
        <xdr:cNvSpPr/>
      </xdr:nvSpPr>
      <xdr:spPr>
        <a:xfrm>
          <a:off x="9588500" y="105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139442</xdr:rowOff>
    </xdr:from>
    <xdr:to>
      <xdr:col>55</xdr:col>
      <xdr:colOff>0</xdr:colOff>
      <xdr:row>61</xdr:row>
      <xdr:rowOff>145421</xdr:rowOff>
    </xdr:to>
    <xdr:cxnSp macro="">
      <xdr:nvCxnSpPr>
        <xdr:cNvPr id="216" name="直線コネクタ 215"/>
        <xdr:cNvCxnSpPr/>
      </xdr:nvCxnSpPr>
      <xdr:spPr>
        <a:xfrm flipV="1">
          <a:off x="9639300" y="10597892"/>
          <a:ext cx="838200" cy="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99345</xdr:rowOff>
    </xdr:from>
    <xdr:to>
      <xdr:col>46</xdr:col>
      <xdr:colOff>38100</xdr:colOff>
      <xdr:row>62</xdr:row>
      <xdr:rowOff>29495</xdr:rowOff>
    </xdr:to>
    <xdr:sp macro="" textlink="">
      <xdr:nvSpPr>
        <xdr:cNvPr id="217" name="楕円 216"/>
        <xdr:cNvSpPr/>
      </xdr:nvSpPr>
      <xdr:spPr>
        <a:xfrm>
          <a:off x="8699500" y="105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145421</xdr:rowOff>
    </xdr:from>
    <xdr:to>
      <xdr:col>50</xdr:col>
      <xdr:colOff>114300</xdr:colOff>
      <xdr:row>61</xdr:row>
      <xdr:rowOff>150145</xdr:rowOff>
    </xdr:to>
    <xdr:cxnSp macro="">
      <xdr:nvCxnSpPr>
        <xdr:cNvPr id="218" name="直線コネクタ 217"/>
        <xdr:cNvCxnSpPr/>
      </xdr:nvCxnSpPr>
      <xdr:spPr>
        <a:xfrm flipV="1">
          <a:off x="8750300" y="1060387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13435</xdr:rowOff>
    </xdr:from>
    <xdr:ext cx="599010" cy="259045"/>
    <xdr:sp macro="" textlink="">
      <xdr:nvSpPr>
        <xdr:cNvPr id="219" name="n_1aveValue【橋りょう・トンネル】&#10;一人当たり有形固定資産（償却資産）額"/>
        <xdr:cNvSpPr txBox="1"/>
      </xdr:nvSpPr>
      <xdr:spPr>
        <a:xfrm>
          <a:off x="93270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67267</xdr:rowOff>
    </xdr:from>
    <xdr:ext cx="599010" cy="259045"/>
    <xdr:sp macro="" textlink="">
      <xdr:nvSpPr>
        <xdr:cNvPr id="220" name="n_2aveValue【橋りょう・トンネル】&#10;一人当たり有形固定資産（償却資産）額"/>
        <xdr:cNvSpPr txBox="1"/>
      </xdr:nvSpPr>
      <xdr:spPr>
        <a:xfrm>
          <a:off x="8450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41298</xdr:rowOff>
    </xdr:from>
    <xdr:ext cx="599010" cy="259045"/>
    <xdr:sp macro="" textlink="">
      <xdr:nvSpPr>
        <xdr:cNvPr id="221" name="n_1mainValue【橋りょう・トンネル】&#10;一人当たり有形固定資産（償却資産）額"/>
        <xdr:cNvSpPr txBox="1"/>
      </xdr:nvSpPr>
      <xdr:spPr>
        <a:xfrm>
          <a:off x="9327095" y="1032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46022</xdr:rowOff>
    </xdr:from>
    <xdr:ext cx="599010" cy="259045"/>
    <xdr:sp macro="" textlink="">
      <xdr:nvSpPr>
        <xdr:cNvPr id="222" name="n_2mainValue【橋りょう・トンネル】&#10;一人当たり有形固定資産（償却資産）額"/>
        <xdr:cNvSpPr txBox="1"/>
      </xdr:nvSpPr>
      <xdr:spPr>
        <a:xfrm>
          <a:off x="8450795" y="1033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82566</xdr:rowOff>
    </xdr:from>
    <xdr:ext cx="405111" cy="259045"/>
    <xdr:sp macro="" textlink="">
      <xdr:nvSpPr>
        <xdr:cNvPr id="252" name="【公営住宅】&#10;有形固定資産減価償却率平均値テキスト"/>
        <xdr:cNvSpPr txBox="1"/>
      </xdr:nvSpPr>
      <xdr:spPr>
        <a:xfrm>
          <a:off x="46736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61" name="楕円 260"/>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13352</xdr:rowOff>
    </xdr:from>
    <xdr:ext cx="405111" cy="259045"/>
    <xdr:sp macro="" textlink="">
      <xdr:nvSpPr>
        <xdr:cNvPr id="262" name="【公営住宅】&#10;有形固定資産減価償却率該当値テキスト"/>
        <xdr:cNvSpPr txBox="1"/>
      </xdr:nvSpPr>
      <xdr:spPr>
        <a:xfrm>
          <a:off x="4673600"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69214</xdr:rowOff>
    </xdr:from>
    <xdr:to>
      <xdr:col>20</xdr:col>
      <xdr:colOff>38100</xdr:colOff>
      <xdr:row>82</xdr:row>
      <xdr:rowOff>170814</xdr:rowOff>
    </xdr:to>
    <xdr:sp macro="" textlink="">
      <xdr:nvSpPr>
        <xdr:cNvPr id="263" name="楕円 262"/>
        <xdr:cNvSpPr/>
      </xdr:nvSpPr>
      <xdr:spPr>
        <a:xfrm>
          <a:off x="3746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120014</xdr:rowOff>
    </xdr:to>
    <xdr:cxnSp macro="">
      <xdr:nvCxnSpPr>
        <xdr:cNvPr id="264" name="直線コネクタ 263"/>
        <xdr:cNvCxnSpPr/>
      </xdr:nvCxnSpPr>
      <xdr:spPr>
        <a:xfrm flipV="1">
          <a:off x="3797300" y="141446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73025</xdr:rowOff>
    </xdr:from>
    <xdr:to>
      <xdr:col>15</xdr:col>
      <xdr:colOff>101600</xdr:colOff>
      <xdr:row>83</xdr:row>
      <xdr:rowOff>3175</xdr:rowOff>
    </xdr:to>
    <xdr:sp macro="" textlink="">
      <xdr:nvSpPr>
        <xdr:cNvPr id="265" name="楕円 264"/>
        <xdr:cNvSpPr/>
      </xdr:nvSpPr>
      <xdr:spPr>
        <a:xfrm>
          <a:off x="2857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120014</xdr:rowOff>
    </xdr:from>
    <xdr:to>
      <xdr:col>19</xdr:col>
      <xdr:colOff>177800</xdr:colOff>
      <xdr:row>82</xdr:row>
      <xdr:rowOff>123825</xdr:rowOff>
    </xdr:to>
    <xdr:cxnSp macro="">
      <xdr:nvCxnSpPr>
        <xdr:cNvPr id="266" name="直線コネクタ 265"/>
        <xdr:cNvCxnSpPr/>
      </xdr:nvCxnSpPr>
      <xdr:spPr>
        <a:xfrm flipV="1">
          <a:off x="2908300" y="141789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67" name="n_1ave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68"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161941</xdr:rowOff>
    </xdr:from>
    <xdr:ext cx="405111" cy="259045"/>
    <xdr:sp macro="" textlink="">
      <xdr:nvSpPr>
        <xdr:cNvPr id="269" name="n_1main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70" name="n_2main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99"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08" name="楕円 307"/>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78757</xdr:rowOff>
    </xdr:from>
    <xdr:ext cx="469744" cy="259045"/>
    <xdr:sp macro="" textlink="">
      <xdr:nvSpPr>
        <xdr:cNvPr id="309" name="【公営住宅】&#10;一人当たり面積該当値テキスト"/>
        <xdr:cNvSpPr txBox="1"/>
      </xdr:nvSpPr>
      <xdr:spPr>
        <a:xfrm>
          <a:off x="10515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60833</xdr:rowOff>
    </xdr:from>
    <xdr:to>
      <xdr:col>50</xdr:col>
      <xdr:colOff>165100</xdr:colOff>
      <xdr:row>84</xdr:row>
      <xdr:rowOff>162433</xdr:rowOff>
    </xdr:to>
    <xdr:sp macro="" textlink="">
      <xdr:nvSpPr>
        <xdr:cNvPr id="310" name="楕円 309"/>
        <xdr:cNvSpPr/>
      </xdr:nvSpPr>
      <xdr:spPr>
        <a:xfrm>
          <a:off x="9588500" y="14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111633</xdr:rowOff>
    </xdr:to>
    <xdr:cxnSp macro="">
      <xdr:nvCxnSpPr>
        <xdr:cNvPr id="311" name="直線コネクタ 310"/>
        <xdr:cNvCxnSpPr/>
      </xdr:nvCxnSpPr>
      <xdr:spPr>
        <a:xfrm flipV="1">
          <a:off x="9639300" y="1450848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152654</xdr:rowOff>
    </xdr:from>
    <xdr:to>
      <xdr:col>46</xdr:col>
      <xdr:colOff>38100</xdr:colOff>
      <xdr:row>85</xdr:row>
      <xdr:rowOff>82804</xdr:rowOff>
    </xdr:to>
    <xdr:sp macro="" textlink="">
      <xdr:nvSpPr>
        <xdr:cNvPr id="312" name="楕円 311"/>
        <xdr:cNvSpPr/>
      </xdr:nvSpPr>
      <xdr:spPr>
        <a:xfrm>
          <a:off x="8699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111633</xdr:rowOff>
    </xdr:from>
    <xdr:to>
      <xdr:col>50</xdr:col>
      <xdr:colOff>114300</xdr:colOff>
      <xdr:row>85</xdr:row>
      <xdr:rowOff>32004</xdr:rowOff>
    </xdr:to>
    <xdr:cxnSp macro="">
      <xdr:nvCxnSpPr>
        <xdr:cNvPr id="313" name="直線コネクタ 312"/>
        <xdr:cNvCxnSpPr/>
      </xdr:nvCxnSpPr>
      <xdr:spPr>
        <a:xfrm flipV="1">
          <a:off x="8750300" y="1451343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17924</xdr:rowOff>
    </xdr:from>
    <xdr:ext cx="469744" cy="259045"/>
    <xdr:sp macro="" textlink="">
      <xdr:nvSpPr>
        <xdr:cNvPr id="314" name="n_1aveValue【公営住宅】&#10;一人当たり面積"/>
        <xdr:cNvSpPr txBox="1"/>
      </xdr:nvSpPr>
      <xdr:spPr>
        <a:xfrm>
          <a:off x="93917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7510</xdr:rowOff>
    </xdr:from>
    <xdr:ext cx="469744" cy="259045"/>
    <xdr:sp macro="" textlink="">
      <xdr:nvSpPr>
        <xdr:cNvPr id="316" name="n_1mainValue【公営住宅】&#10;一人当たり面積"/>
        <xdr:cNvSpPr txBox="1"/>
      </xdr:nvSpPr>
      <xdr:spPr>
        <a:xfrm>
          <a:off x="9391727" y="14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73931</xdr:rowOff>
    </xdr:from>
    <xdr:ext cx="469744" cy="259045"/>
    <xdr:sp macro="" textlink="">
      <xdr:nvSpPr>
        <xdr:cNvPr id="317" name="n_2mainValue【公営住宅】&#10;一人当たり面積"/>
        <xdr:cNvSpPr txBox="1"/>
      </xdr:nvSpPr>
      <xdr:spPr>
        <a:xfrm>
          <a:off x="8515427"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359" name="【認定こども園・幼稚園・保育所】&#10;有形固定資産減価償却率平均値テキスト"/>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368" name="楕円 367"/>
        <xdr:cNvSpPr/>
      </xdr:nvSpPr>
      <xdr:spPr>
        <a:xfrm>
          <a:off x="16268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19067</xdr:rowOff>
    </xdr:from>
    <xdr:ext cx="405111" cy="259045"/>
    <xdr:sp macro="" textlink="">
      <xdr:nvSpPr>
        <xdr:cNvPr id="369" name="【認定こども園・幼稚園・保育所】&#10;有形固定資産減価償却率該当値テキスト"/>
        <xdr:cNvSpPr txBox="1"/>
      </xdr:nvSpPr>
      <xdr:spPr>
        <a:xfrm>
          <a:off x="16357600"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370" name="楕円 369"/>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144780</xdr:rowOff>
    </xdr:to>
    <xdr:cxnSp macro="">
      <xdr:nvCxnSpPr>
        <xdr:cNvPr id="371" name="直線コネクタ 370"/>
        <xdr:cNvCxnSpPr/>
      </xdr:nvCxnSpPr>
      <xdr:spPr>
        <a:xfrm flipV="1">
          <a:off x="15481300" y="64350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72" name="楕円 371"/>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24765</xdr:rowOff>
    </xdr:to>
    <xdr:cxnSp macro="">
      <xdr:nvCxnSpPr>
        <xdr:cNvPr id="373" name="直線コネクタ 372"/>
        <xdr:cNvCxnSpPr/>
      </xdr:nvCxnSpPr>
      <xdr:spPr>
        <a:xfrm flipV="1">
          <a:off x="14592300" y="6488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74"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75" name="n_2ave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40657</xdr:rowOff>
    </xdr:from>
    <xdr:ext cx="405111" cy="259045"/>
    <xdr:sp macro="" textlink="">
      <xdr:nvSpPr>
        <xdr:cNvPr id="376" name="n_1main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77" name="n_2main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04"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153416</xdr:rowOff>
    </xdr:from>
    <xdr:to>
      <xdr:col>116</xdr:col>
      <xdr:colOff>114300</xdr:colOff>
      <xdr:row>38</xdr:row>
      <xdr:rowOff>83565</xdr:rowOff>
    </xdr:to>
    <xdr:sp macro="" textlink="">
      <xdr:nvSpPr>
        <xdr:cNvPr id="413" name="楕円 412"/>
        <xdr:cNvSpPr/>
      </xdr:nvSpPr>
      <xdr:spPr>
        <a:xfrm>
          <a:off x="221107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4843</xdr:rowOff>
    </xdr:from>
    <xdr:ext cx="469744" cy="259045"/>
    <xdr:sp macro="" textlink="">
      <xdr:nvSpPr>
        <xdr:cNvPr id="414" name="【認定こども園・幼稚園・保育所】&#10;一人当たり面積該当値テキスト"/>
        <xdr:cNvSpPr txBox="1"/>
      </xdr:nvSpPr>
      <xdr:spPr>
        <a:xfrm>
          <a:off x="22199600"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160274</xdr:rowOff>
    </xdr:from>
    <xdr:to>
      <xdr:col>112</xdr:col>
      <xdr:colOff>38100</xdr:colOff>
      <xdr:row>38</xdr:row>
      <xdr:rowOff>90424</xdr:rowOff>
    </xdr:to>
    <xdr:sp macro="" textlink="">
      <xdr:nvSpPr>
        <xdr:cNvPr id="415" name="楕円 414"/>
        <xdr:cNvSpPr/>
      </xdr:nvSpPr>
      <xdr:spPr>
        <a:xfrm>
          <a:off x="21272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32766</xdr:rowOff>
    </xdr:from>
    <xdr:to>
      <xdr:col>116</xdr:col>
      <xdr:colOff>63500</xdr:colOff>
      <xdr:row>38</xdr:row>
      <xdr:rowOff>39624</xdr:rowOff>
    </xdr:to>
    <xdr:cxnSp macro="">
      <xdr:nvCxnSpPr>
        <xdr:cNvPr id="416" name="直線コネクタ 415"/>
        <xdr:cNvCxnSpPr/>
      </xdr:nvCxnSpPr>
      <xdr:spPr>
        <a:xfrm flipV="1">
          <a:off x="21323300" y="654786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167132</xdr:rowOff>
    </xdr:from>
    <xdr:to>
      <xdr:col>107</xdr:col>
      <xdr:colOff>101600</xdr:colOff>
      <xdr:row>38</xdr:row>
      <xdr:rowOff>97282</xdr:rowOff>
    </xdr:to>
    <xdr:sp macro="" textlink="">
      <xdr:nvSpPr>
        <xdr:cNvPr id="417" name="楕円 416"/>
        <xdr:cNvSpPr/>
      </xdr:nvSpPr>
      <xdr:spPr>
        <a:xfrm>
          <a:off x="20383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39624</xdr:rowOff>
    </xdr:from>
    <xdr:to>
      <xdr:col>111</xdr:col>
      <xdr:colOff>177800</xdr:colOff>
      <xdr:row>38</xdr:row>
      <xdr:rowOff>46482</xdr:rowOff>
    </xdr:to>
    <xdr:cxnSp macro="">
      <xdr:nvCxnSpPr>
        <xdr:cNvPr id="418" name="直線コネクタ 417"/>
        <xdr:cNvCxnSpPr/>
      </xdr:nvCxnSpPr>
      <xdr:spPr>
        <a:xfrm flipV="1">
          <a:off x="20434300" y="65547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419"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81551</xdr:rowOff>
    </xdr:from>
    <xdr:ext cx="469744" cy="259045"/>
    <xdr:sp macro="" textlink="">
      <xdr:nvSpPr>
        <xdr:cNvPr id="421" name="n_1mainValue【認定こども園・幼稚園・保育所】&#10;一人当たり面積"/>
        <xdr:cNvSpPr txBox="1"/>
      </xdr:nvSpPr>
      <xdr:spPr>
        <a:xfrm>
          <a:off x="21075727"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113809</xdr:rowOff>
    </xdr:from>
    <xdr:ext cx="469744" cy="259045"/>
    <xdr:sp macro="" textlink="">
      <xdr:nvSpPr>
        <xdr:cNvPr id="422" name="n_2mainValue【認定こども園・幼稚園・保育所】&#10;一人当たり面積"/>
        <xdr:cNvSpPr txBox="1"/>
      </xdr:nvSpPr>
      <xdr:spPr>
        <a:xfrm>
          <a:off x="20199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53"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141877</xdr:rowOff>
    </xdr:from>
    <xdr:to>
      <xdr:col>85</xdr:col>
      <xdr:colOff>177800</xdr:colOff>
      <xdr:row>57</xdr:row>
      <xdr:rowOff>72027</xdr:rowOff>
    </xdr:to>
    <xdr:sp macro="" textlink="">
      <xdr:nvSpPr>
        <xdr:cNvPr id="462" name="楕円 461"/>
        <xdr:cNvSpPr/>
      </xdr:nvSpPr>
      <xdr:spPr>
        <a:xfrm>
          <a:off x="162687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56804</xdr:rowOff>
    </xdr:from>
    <xdr:ext cx="405111" cy="259045"/>
    <xdr:sp macro="" textlink="">
      <xdr:nvSpPr>
        <xdr:cNvPr id="463" name="【学校施設】&#10;有形固定資産減価償却率該当値テキスト"/>
        <xdr:cNvSpPr txBox="1"/>
      </xdr:nvSpPr>
      <xdr:spPr>
        <a:xfrm>
          <a:off x="16357600" y="9658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169635</xdr:rowOff>
    </xdr:from>
    <xdr:to>
      <xdr:col>81</xdr:col>
      <xdr:colOff>101600</xdr:colOff>
      <xdr:row>57</xdr:row>
      <xdr:rowOff>99785</xdr:rowOff>
    </xdr:to>
    <xdr:sp macro="" textlink="">
      <xdr:nvSpPr>
        <xdr:cNvPr id="464" name="楕円 463"/>
        <xdr:cNvSpPr/>
      </xdr:nvSpPr>
      <xdr:spPr>
        <a:xfrm>
          <a:off x="15430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21227</xdr:rowOff>
    </xdr:from>
    <xdr:to>
      <xdr:col>85</xdr:col>
      <xdr:colOff>127000</xdr:colOff>
      <xdr:row>57</xdr:row>
      <xdr:rowOff>48985</xdr:rowOff>
    </xdr:to>
    <xdr:cxnSp macro="">
      <xdr:nvCxnSpPr>
        <xdr:cNvPr id="465" name="直線コネクタ 464"/>
        <xdr:cNvCxnSpPr/>
      </xdr:nvCxnSpPr>
      <xdr:spPr>
        <a:xfrm flipV="1">
          <a:off x="15481300" y="97938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32476</xdr:rowOff>
    </xdr:from>
    <xdr:to>
      <xdr:col>76</xdr:col>
      <xdr:colOff>165100</xdr:colOff>
      <xdr:row>57</xdr:row>
      <xdr:rowOff>134076</xdr:rowOff>
    </xdr:to>
    <xdr:sp macro="" textlink="">
      <xdr:nvSpPr>
        <xdr:cNvPr id="466" name="楕円 465"/>
        <xdr:cNvSpPr/>
      </xdr:nvSpPr>
      <xdr:spPr>
        <a:xfrm>
          <a:off x="14541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48985</xdr:rowOff>
    </xdr:from>
    <xdr:to>
      <xdr:col>81</xdr:col>
      <xdr:colOff>50800</xdr:colOff>
      <xdr:row>57</xdr:row>
      <xdr:rowOff>83276</xdr:rowOff>
    </xdr:to>
    <xdr:cxnSp macro="">
      <xdr:nvCxnSpPr>
        <xdr:cNvPr id="467" name="直線コネクタ 466"/>
        <xdr:cNvCxnSpPr/>
      </xdr:nvCxnSpPr>
      <xdr:spPr>
        <a:xfrm flipV="1">
          <a:off x="14592300" y="98216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468"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469" name="n_2aveValue【学校施設】&#10;有形固定資産減価償却率"/>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116312</xdr:rowOff>
    </xdr:from>
    <xdr:ext cx="405111" cy="259045"/>
    <xdr:sp macro="" textlink="">
      <xdr:nvSpPr>
        <xdr:cNvPr id="470" name="n_1mainValue【学校施設】&#10;有形固定資産減価償却率"/>
        <xdr:cNvSpPr txBox="1"/>
      </xdr:nvSpPr>
      <xdr:spPr>
        <a:xfrm>
          <a:off x="152660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150603</xdr:rowOff>
    </xdr:from>
    <xdr:ext cx="405111" cy="259045"/>
    <xdr:sp macro="" textlink="">
      <xdr:nvSpPr>
        <xdr:cNvPr id="471" name="n_2mainValue【学校施設】&#10;有形固定資産減価償却率"/>
        <xdr:cNvSpPr txBox="1"/>
      </xdr:nvSpPr>
      <xdr:spPr>
        <a:xfrm>
          <a:off x="14389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99" name="【学校施設】&#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08" name="楕円 507"/>
        <xdr:cNvSpPr/>
      </xdr:nvSpPr>
      <xdr:spPr>
        <a:xfrm>
          <a:off x="22110700" y="10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159885</xdr:rowOff>
    </xdr:from>
    <xdr:ext cx="469744" cy="259045"/>
    <xdr:sp macro="" textlink="">
      <xdr:nvSpPr>
        <xdr:cNvPr id="509" name="【学校施設】&#10;一人当たり面積該当値テキスト"/>
        <xdr:cNvSpPr txBox="1"/>
      </xdr:nvSpPr>
      <xdr:spPr>
        <a:xfrm>
          <a:off x="22199600" y="104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23723</xdr:rowOff>
    </xdr:from>
    <xdr:to>
      <xdr:col>112</xdr:col>
      <xdr:colOff>38100</xdr:colOff>
      <xdr:row>61</xdr:row>
      <xdr:rowOff>125323</xdr:rowOff>
    </xdr:to>
    <xdr:sp macro="" textlink="">
      <xdr:nvSpPr>
        <xdr:cNvPr id="510" name="楕円 509"/>
        <xdr:cNvSpPr/>
      </xdr:nvSpPr>
      <xdr:spPr>
        <a:xfrm>
          <a:off x="21272500" y="10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60808</xdr:rowOff>
    </xdr:from>
    <xdr:to>
      <xdr:col>116</xdr:col>
      <xdr:colOff>63500</xdr:colOff>
      <xdr:row>61</xdr:row>
      <xdr:rowOff>74523</xdr:rowOff>
    </xdr:to>
    <xdr:cxnSp macro="">
      <xdr:nvCxnSpPr>
        <xdr:cNvPr id="511" name="直線コネクタ 510"/>
        <xdr:cNvCxnSpPr/>
      </xdr:nvCxnSpPr>
      <xdr:spPr>
        <a:xfrm flipV="1">
          <a:off x="21323300" y="1051925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33325</xdr:rowOff>
    </xdr:from>
    <xdr:to>
      <xdr:col>107</xdr:col>
      <xdr:colOff>101600</xdr:colOff>
      <xdr:row>61</xdr:row>
      <xdr:rowOff>134925</xdr:rowOff>
    </xdr:to>
    <xdr:sp macro="" textlink="">
      <xdr:nvSpPr>
        <xdr:cNvPr id="512" name="楕円 511"/>
        <xdr:cNvSpPr/>
      </xdr:nvSpPr>
      <xdr:spPr>
        <a:xfrm>
          <a:off x="20383500" y="104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74523</xdr:rowOff>
    </xdr:from>
    <xdr:to>
      <xdr:col>111</xdr:col>
      <xdr:colOff>177800</xdr:colOff>
      <xdr:row>61</xdr:row>
      <xdr:rowOff>84125</xdr:rowOff>
    </xdr:to>
    <xdr:cxnSp macro="">
      <xdr:nvCxnSpPr>
        <xdr:cNvPr id="513" name="直線コネクタ 512"/>
        <xdr:cNvCxnSpPr/>
      </xdr:nvCxnSpPr>
      <xdr:spPr>
        <a:xfrm flipV="1">
          <a:off x="20434300" y="10532973"/>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514"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15"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116450</xdr:rowOff>
    </xdr:from>
    <xdr:ext cx="469744" cy="259045"/>
    <xdr:sp macro="" textlink="">
      <xdr:nvSpPr>
        <xdr:cNvPr id="516" name="n_1mainValue【学校施設】&#10;一人当たり面積"/>
        <xdr:cNvSpPr txBox="1"/>
      </xdr:nvSpPr>
      <xdr:spPr>
        <a:xfrm>
          <a:off x="21075727" y="10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126052</xdr:rowOff>
    </xdr:from>
    <xdr:ext cx="469744" cy="259045"/>
    <xdr:sp macro="" textlink="">
      <xdr:nvSpPr>
        <xdr:cNvPr id="517" name="n_2mainValue【学校施設】&#10;一人当たり面積"/>
        <xdr:cNvSpPr txBox="1"/>
      </xdr:nvSpPr>
      <xdr:spPr>
        <a:xfrm>
          <a:off x="201994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4" name="テキスト ボックス 5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6" name="テキスト ボックス 5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58" name="直線コネクタ 55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5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0" name="直線コネクタ 55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63"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4" name="フローチャート: 判断 56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65" name="フローチャート: 判断 56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6" name="フローチャート: 判断 56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124461</xdr:rowOff>
    </xdr:from>
    <xdr:to>
      <xdr:col>85</xdr:col>
      <xdr:colOff>177800</xdr:colOff>
      <xdr:row>103</xdr:row>
      <xdr:rowOff>54611</xdr:rowOff>
    </xdr:to>
    <xdr:sp macro="" textlink="">
      <xdr:nvSpPr>
        <xdr:cNvPr id="572" name="楕円 571"/>
        <xdr:cNvSpPr/>
      </xdr:nvSpPr>
      <xdr:spPr>
        <a:xfrm>
          <a:off x="16268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147338</xdr:rowOff>
    </xdr:from>
    <xdr:ext cx="405111" cy="259045"/>
    <xdr:sp macro="" textlink="">
      <xdr:nvSpPr>
        <xdr:cNvPr id="573" name="【公民館】&#10;有形固定資産減価償却率該当値テキスト"/>
        <xdr:cNvSpPr txBox="1"/>
      </xdr:nvSpPr>
      <xdr:spPr>
        <a:xfrm>
          <a:off x="16357600"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40639</xdr:rowOff>
    </xdr:from>
    <xdr:to>
      <xdr:col>81</xdr:col>
      <xdr:colOff>101600</xdr:colOff>
      <xdr:row>100</xdr:row>
      <xdr:rowOff>142239</xdr:rowOff>
    </xdr:to>
    <xdr:sp macro="" textlink="">
      <xdr:nvSpPr>
        <xdr:cNvPr id="574" name="楕円 573"/>
        <xdr:cNvSpPr/>
      </xdr:nvSpPr>
      <xdr:spPr>
        <a:xfrm>
          <a:off x="15430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91439</xdr:rowOff>
    </xdr:from>
    <xdr:to>
      <xdr:col>85</xdr:col>
      <xdr:colOff>127000</xdr:colOff>
      <xdr:row>103</xdr:row>
      <xdr:rowOff>3811</xdr:rowOff>
    </xdr:to>
    <xdr:cxnSp macro="">
      <xdr:nvCxnSpPr>
        <xdr:cNvPr id="575" name="直線コネクタ 574"/>
        <xdr:cNvCxnSpPr/>
      </xdr:nvCxnSpPr>
      <xdr:spPr>
        <a:xfrm>
          <a:off x="15481300" y="17236439"/>
          <a:ext cx="838200" cy="4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82550</xdr:rowOff>
    </xdr:from>
    <xdr:to>
      <xdr:col>76</xdr:col>
      <xdr:colOff>165100</xdr:colOff>
      <xdr:row>101</xdr:row>
      <xdr:rowOff>12700</xdr:rowOff>
    </xdr:to>
    <xdr:sp macro="" textlink="">
      <xdr:nvSpPr>
        <xdr:cNvPr id="576" name="楕円 575"/>
        <xdr:cNvSpPr/>
      </xdr:nvSpPr>
      <xdr:spPr>
        <a:xfrm>
          <a:off x="14541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91439</xdr:rowOff>
    </xdr:from>
    <xdr:to>
      <xdr:col>81</xdr:col>
      <xdr:colOff>50800</xdr:colOff>
      <xdr:row>100</xdr:row>
      <xdr:rowOff>133350</xdr:rowOff>
    </xdr:to>
    <xdr:cxnSp macro="">
      <xdr:nvCxnSpPr>
        <xdr:cNvPr id="577" name="直線コネクタ 576"/>
        <xdr:cNvCxnSpPr/>
      </xdr:nvCxnSpPr>
      <xdr:spPr>
        <a:xfrm flipV="1">
          <a:off x="14592300" y="17236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578"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79"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158766</xdr:rowOff>
    </xdr:from>
    <xdr:ext cx="405111" cy="259045"/>
    <xdr:sp macro="" textlink="">
      <xdr:nvSpPr>
        <xdr:cNvPr id="580" name="n_1mainValue【公民館】&#10;有形固定資産減価償却率"/>
        <xdr:cNvSpPr txBox="1"/>
      </xdr:nvSpPr>
      <xdr:spPr>
        <a:xfrm>
          <a:off x="15266044"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29227</xdr:rowOff>
    </xdr:from>
    <xdr:ext cx="405111" cy="259045"/>
    <xdr:sp macro="" textlink="">
      <xdr:nvSpPr>
        <xdr:cNvPr id="581" name="n_2mainValue【公民館】&#10;有形固定資産減価償却率"/>
        <xdr:cNvSpPr txBox="1"/>
      </xdr:nvSpPr>
      <xdr:spPr>
        <a:xfrm>
          <a:off x="14389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7" name="直線コネクタ 606"/>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9" name="直線コネクタ 60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0"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1" name="直線コネクタ 610"/>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12"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3" name="フローチャート: 判断 612"/>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4" name="フローチャート: 判断 613"/>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5" name="フローチャート: 判断 614"/>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22134</xdr:rowOff>
    </xdr:from>
    <xdr:to>
      <xdr:col>116</xdr:col>
      <xdr:colOff>114300</xdr:colOff>
      <xdr:row>107</xdr:row>
      <xdr:rowOff>123734</xdr:rowOff>
    </xdr:to>
    <xdr:sp macro="" textlink="">
      <xdr:nvSpPr>
        <xdr:cNvPr id="621" name="楕円 620"/>
        <xdr:cNvSpPr/>
      </xdr:nvSpPr>
      <xdr:spPr>
        <a:xfrm>
          <a:off x="221107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561</xdr:rowOff>
    </xdr:from>
    <xdr:ext cx="469744" cy="259045"/>
    <xdr:sp macro="" textlink="">
      <xdr:nvSpPr>
        <xdr:cNvPr id="622" name="【公民館】&#10;一人当たり面積該当値テキスト"/>
        <xdr:cNvSpPr txBox="1"/>
      </xdr:nvSpPr>
      <xdr:spPr>
        <a:xfrm>
          <a:off x="22199600"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40095</xdr:rowOff>
    </xdr:from>
    <xdr:to>
      <xdr:col>112</xdr:col>
      <xdr:colOff>38100</xdr:colOff>
      <xdr:row>107</xdr:row>
      <xdr:rowOff>141695</xdr:rowOff>
    </xdr:to>
    <xdr:sp macro="" textlink="">
      <xdr:nvSpPr>
        <xdr:cNvPr id="623" name="楕円 622"/>
        <xdr:cNvSpPr/>
      </xdr:nvSpPr>
      <xdr:spPr>
        <a:xfrm>
          <a:off x="21272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72934</xdr:rowOff>
    </xdr:from>
    <xdr:to>
      <xdr:col>116</xdr:col>
      <xdr:colOff>63500</xdr:colOff>
      <xdr:row>107</xdr:row>
      <xdr:rowOff>90895</xdr:rowOff>
    </xdr:to>
    <xdr:cxnSp macro="">
      <xdr:nvCxnSpPr>
        <xdr:cNvPr id="624" name="直線コネクタ 623"/>
        <xdr:cNvCxnSpPr/>
      </xdr:nvCxnSpPr>
      <xdr:spPr>
        <a:xfrm flipV="1">
          <a:off x="21323300" y="1841808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25" name="楕円 624"/>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90895</xdr:rowOff>
    </xdr:from>
    <xdr:to>
      <xdr:col>111</xdr:col>
      <xdr:colOff>177800</xdr:colOff>
      <xdr:row>107</xdr:row>
      <xdr:rowOff>113756</xdr:rowOff>
    </xdr:to>
    <xdr:cxnSp macro="">
      <xdr:nvCxnSpPr>
        <xdr:cNvPr id="626" name="直線コネクタ 625"/>
        <xdr:cNvCxnSpPr/>
      </xdr:nvCxnSpPr>
      <xdr:spPr>
        <a:xfrm flipV="1">
          <a:off x="20434300" y="184360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627"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28"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132822</xdr:rowOff>
    </xdr:from>
    <xdr:ext cx="469744" cy="259045"/>
    <xdr:sp macro="" textlink="">
      <xdr:nvSpPr>
        <xdr:cNvPr id="629" name="n_1main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630" name="n_2main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有形固定資産減価償却率について、類似団体と比較して特に比率が高いのは「橋りょう・トンネル」「学校施設」となっている。「橋りょう・トンネル」については、町の管理する橋りょうが</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橋と非常に多く、老朽化の進んでいる橋も多くあることから比率が高くなっている。橋りょうの安全性や老朽化度合いについての点検は一通り終わっており、この点検結果を基に優先順位をつけ、順次長寿命化のための工事を行っている。</a:t>
          </a:r>
          <a:endParaRPr lang="ja-JP" altLang="ja-JP" sz="1400">
            <a:effectLst/>
          </a:endParaRPr>
        </a:p>
        <a:p>
          <a:r>
            <a:rPr kumimoji="1" lang="ja-JP" altLang="ja-JP" sz="1100">
              <a:solidFill>
                <a:schemeClr val="dk1"/>
              </a:solidFill>
              <a:effectLst/>
              <a:latin typeface="+mn-lt"/>
              <a:ea typeface="+mn-ea"/>
              <a:cs typeface="+mn-cs"/>
            </a:rPr>
            <a:t>　学校施設については、ほぼ昭和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の建設であることから、比率が高くなっている。校舎については、全校で耐震化改修ができており、児童・生徒の安全面で急を要する状態にはなく、使用についても当面は現校舎を使用する予定であるが、毎年かなりの額の修繕が必要となっていることから、場当たり的な修繕ではなく、ある程度計画的に補修を行い、全体としての費用を節減していく必要が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公民館について</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つある公民館のうち</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館の建て替えを実施したため，比率が</a:t>
          </a:r>
          <a:r>
            <a:rPr kumimoji="1" lang="en-US" altLang="ja-JP" sz="1100">
              <a:solidFill>
                <a:schemeClr val="dk1"/>
              </a:solidFill>
              <a:effectLst/>
              <a:latin typeface="+mn-lt"/>
              <a:ea typeface="+mn-ea"/>
              <a:cs typeface="+mn-cs"/>
            </a:rPr>
            <a:t>72.8%</a:t>
          </a:r>
          <a:r>
            <a:rPr kumimoji="1" lang="ja-JP" altLang="en-US" sz="1100">
              <a:solidFill>
                <a:schemeClr val="dk1"/>
              </a:solidFill>
              <a:effectLst/>
              <a:latin typeface="+mn-lt"/>
              <a:ea typeface="+mn-ea"/>
              <a:cs typeface="+mn-cs"/>
            </a:rPr>
            <a:t>とり，前年度と比較して</a:t>
          </a:r>
          <a:r>
            <a:rPr kumimoji="1" lang="en-US" altLang="ja-JP" sz="1100">
              <a:solidFill>
                <a:schemeClr val="dk1"/>
              </a:solidFill>
              <a:effectLst/>
              <a:latin typeface="+mn-lt"/>
              <a:ea typeface="+mn-ea"/>
              <a:cs typeface="+mn-cs"/>
            </a:rPr>
            <a:t>22.4%</a:t>
          </a:r>
          <a:r>
            <a:rPr kumimoji="1" lang="ja-JP" altLang="en-US" sz="1100">
              <a:solidFill>
                <a:schemeClr val="dk1"/>
              </a:solidFill>
              <a:effectLst/>
              <a:latin typeface="+mn-lt"/>
              <a:ea typeface="+mn-ea"/>
              <a:cs typeface="+mn-cs"/>
            </a:rPr>
            <a:t>減と大幅に改善している。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53176</xdr:rowOff>
    </xdr:from>
    <xdr:ext cx="405111" cy="259045"/>
    <xdr:sp macro="" textlink="">
      <xdr:nvSpPr>
        <xdr:cNvPr id="62" name="【図書館】&#10;有形固定資産減価償却率平均値テキスト"/>
        <xdr:cNvSpPr txBox="1"/>
      </xdr:nvSpPr>
      <xdr:spPr>
        <a:xfrm>
          <a:off x="4673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1" name="楕円 70"/>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2"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3" name="楕円 72"/>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4" name="直線コネクタ 73"/>
        <xdr:cNvCxnSpPr/>
      </xdr:nvCxnSpPr>
      <xdr:spPr>
        <a:xfrm flipV="1">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5" name="楕円 74"/>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6" name="直線コネクタ 75"/>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7" name="n_1aveValue【図書館】&#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78" name="n_2aveValue【図書館】&#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86377</xdr:rowOff>
    </xdr:from>
    <xdr:ext cx="405111" cy="259045"/>
    <xdr:sp macro="" textlink="">
      <xdr:nvSpPr>
        <xdr:cNvPr id="79" name="n_1mainValue【図書館】&#10;有形固定資産減価償却率"/>
        <xdr:cNvSpPr txBox="1"/>
      </xdr:nvSpPr>
      <xdr:spPr>
        <a:xfrm>
          <a:off x="3582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119034</xdr:rowOff>
    </xdr:from>
    <xdr:ext cx="405111" cy="259045"/>
    <xdr:sp macro="" textlink="">
      <xdr:nvSpPr>
        <xdr:cNvPr id="80" name="n_2mainValue【図書館】&#10;有形固定資産減価償却率"/>
        <xdr:cNvSpPr txBox="1"/>
      </xdr:nvSpPr>
      <xdr:spPr>
        <a:xfrm>
          <a:off x="2705744" y="646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9" name="【図書館】&#10;一人当たり面積平均値テキスト"/>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18" name="楕円 117"/>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87647</xdr:rowOff>
    </xdr:from>
    <xdr:ext cx="469744" cy="259045"/>
    <xdr:sp macro="" textlink="">
      <xdr:nvSpPr>
        <xdr:cNvPr id="119" name="【図書館】&#10;一人当たり面積該当値テキスト"/>
        <xdr:cNvSpPr txBox="1"/>
      </xdr:nvSpPr>
      <xdr:spPr>
        <a:xfrm>
          <a:off x="10515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20" name="楕円 119"/>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163830</xdr:rowOff>
    </xdr:to>
    <xdr:cxnSp macro="">
      <xdr:nvCxnSpPr>
        <xdr:cNvPr id="121" name="直線コネクタ 120"/>
        <xdr:cNvCxnSpPr/>
      </xdr:nvCxnSpPr>
      <xdr:spPr>
        <a:xfrm flipV="1">
          <a:off x="9639300" y="701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22" name="楕円 121"/>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167640</xdr:rowOff>
    </xdr:to>
    <xdr:cxnSp macro="">
      <xdr:nvCxnSpPr>
        <xdr:cNvPr id="123" name="直線コネクタ 122"/>
        <xdr:cNvCxnSpPr/>
      </xdr:nvCxnSpPr>
      <xdr:spPr>
        <a:xfrm flipV="1">
          <a:off x="8750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10177</xdr:rowOff>
    </xdr:from>
    <xdr:ext cx="469744" cy="259045"/>
    <xdr:sp macro="" textlink="">
      <xdr:nvSpPr>
        <xdr:cNvPr id="124" name="n_1aveValue【図書館】&#10;一人当たり面積"/>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5"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26"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27"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50" name="直線コネクタ 14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5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2" name="直線コネクタ 15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4" name="直線コネクタ 15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55"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6" name="フローチャート: 判断 15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7" name="フローチャート: 判断 15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8" name="フローチャート: 判断 157"/>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45212</xdr:rowOff>
    </xdr:from>
    <xdr:to>
      <xdr:col>24</xdr:col>
      <xdr:colOff>114300</xdr:colOff>
      <xdr:row>59</xdr:row>
      <xdr:rowOff>146812</xdr:rowOff>
    </xdr:to>
    <xdr:sp macro="" textlink="">
      <xdr:nvSpPr>
        <xdr:cNvPr id="164" name="楕円 163"/>
        <xdr:cNvSpPr/>
      </xdr:nvSpPr>
      <xdr:spPr>
        <a:xfrm>
          <a:off x="45847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68089</xdr:rowOff>
    </xdr:from>
    <xdr:ext cx="405111" cy="259045"/>
    <xdr:sp macro="" textlink="">
      <xdr:nvSpPr>
        <xdr:cNvPr id="165" name="【体育館・プール】&#10;有形固定資産減価償却率該当値テキスト"/>
        <xdr:cNvSpPr txBox="1"/>
      </xdr:nvSpPr>
      <xdr:spPr>
        <a:xfrm>
          <a:off x="4673600" y="1001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66" name="楕円 165"/>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96012</xdr:rowOff>
    </xdr:from>
    <xdr:to>
      <xdr:col>24</xdr:col>
      <xdr:colOff>63500</xdr:colOff>
      <xdr:row>59</xdr:row>
      <xdr:rowOff>160020</xdr:rowOff>
    </xdr:to>
    <xdr:cxnSp macro="">
      <xdr:nvCxnSpPr>
        <xdr:cNvPr id="167" name="直線コネクタ 166"/>
        <xdr:cNvCxnSpPr/>
      </xdr:nvCxnSpPr>
      <xdr:spPr>
        <a:xfrm flipV="1">
          <a:off x="3797300" y="1021156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129794</xdr:rowOff>
    </xdr:from>
    <xdr:to>
      <xdr:col>15</xdr:col>
      <xdr:colOff>101600</xdr:colOff>
      <xdr:row>59</xdr:row>
      <xdr:rowOff>59944</xdr:rowOff>
    </xdr:to>
    <xdr:sp macro="" textlink="">
      <xdr:nvSpPr>
        <xdr:cNvPr id="168" name="楕円 167"/>
        <xdr:cNvSpPr/>
      </xdr:nvSpPr>
      <xdr:spPr>
        <a:xfrm>
          <a:off x="2857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xdr:rowOff>
    </xdr:from>
    <xdr:to>
      <xdr:col>19</xdr:col>
      <xdr:colOff>177800</xdr:colOff>
      <xdr:row>59</xdr:row>
      <xdr:rowOff>160020</xdr:rowOff>
    </xdr:to>
    <xdr:cxnSp macro="">
      <xdr:nvCxnSpPr>
        <xdr:cNvPr id="169" name="直線コネクタ 168"/>
        <xdr:cNvCxnSpPr/>
      </xdr:nvCxnSpPr>
      <xdr:spPr>
        <a:xfrm>
          <a:off x="2908300" y="1012469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94505</xdr:rowOff>
    </xdr:from>
    <xdr:ext cx="405111" cy="259045"/>
    <xdr:sp macro="" textlink="">
      <xdr:nvSpPr>
        <xdr:cNvPr id="170"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779</xdr:rowOff>
    </xdr:from>
    <xdr:ext cx="405111" cy="259045"/>
    <xdr:sp macro="" textlink="">
      <xdr:nvSpPr>
        <xdr:cNvPr id="171" name="n_2aveValue【体育館・プール】&#10;有形固定資産減価償却率"/>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172" name="n_1mainValue【体育館・プー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76471</xdr:rowOff>
    </xdr:from>
    <xdr:ext cx="405111" cy="259045"/>
    <xdr:sp macro="" textlink="">
      <xdr:nvSpPr>
        <xdr:cNvPr id="173" name="n_2mainValue【体育館・プール】&#10;有形固定資産減価償却率"/>
        <xdr:cNvSpPr txBox="1"/>
      </xdr:nvSpPr>
      <xdr:spPr>
        <a:xfrm>
          <a:off x="2705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7" name="直線コネクタ 196"/>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98"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9" name="直線コネクタ 198"/>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0"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1" name="直線コネクタ 200"/>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02"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3" name="フローチャート: 判断 20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4" name="フローチャート: 判断 203"/>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5" name="フローチャート: 判断 204"/>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107950</xdr:rowOff>
    </xdr:from>
    <xdr:to>
      <xdr:col>55</xdr:col>
      <xdr:colOff>50800</xdr:colOff>
      <xdr:row>63</xdr:row>
      <xdr:rowOff>38100</xdr:rowOff>
    </xdr:to>
    <xdr:sp macro="" textlink="">
      <xdr:nvSpPr>
        <xdr:cNvPr id="211" name="楕円 210"/>
        <xdr:cNvSpPr/>
      </xdr:nvSpPr>
      <xdr:spPr>
        <a:xfrm>
          <a:off x="104267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86377</xdr:rowOff>
    </xdr:from>
    <xdr:ext cx="469744" cy="259045"/>
    <xdr:sp macro="" textlink="">
      <xdr:nvSpPr>
        <xdr:cNvPr id="212" name="【体育館・プール】&#10;一人当たり面積該当値テキスト"/>
        <xdr:cNvSpPr txBox="1"/>
      </xdr:nvSpPr>
      <xdr:spPr>
        <a:xfrm>
          <a:off x="10515600" y="1071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111760</xdr:rowOff>
    </xdr:from>
    <xdr:to>
      <xdr:col>50</xdr:col>
      <xdr:colOff>165100</xdr:colOff>
      <xdr:row>63</xdr:row>
      <xdr:rowOff>41910</xdr:rowOff>
    </xdr:to>
    <xdr:sp macro="" textlink="">
      <xdr:nvSpPr>
        <xdr:cNvPr id="213" name="楕円 212"/>
        <xdr:cNvSpPr/>
      </xdr:nvSpPr>
      <xdr:spPr>
        <a:xfrm>
          <a:off x="95885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158750</xdr:rowOff>
    </xdr:from>
    <xdr:to>
      <xdr:col>55</xdr:col>
      <xdr:colOff>0</xdr:colOff>
      <xdr:row>62</xdr:row>
      <xdr:rowOff>162560</xdr:rowOff>
    </xdr:to>
    <xdr:cxnSp macro="">
      <xdr:nvCxnSpPr>
        <xdr:cNvPr id="214" name="直線コネクタ 213"/>
        <xdr:cNvCxnSpPr/>
      </xdr:nvCxnSpPr>
      <xdr:spPr>
        <a:xfrm flipV="1">
          <a:off x="9639300" y="10788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15" name="楕円 214"/>
        <xdr:cNvSpPr/>
      </xdr:nvSpPr>
      <xdr:spPr>
        <a:xfrm>
          <a:off x="869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62</xdr:row>
      <xdr:rowOff>162560</xdr:rowOff>
    </xdr:to>
    <xdr:cxnSp macro="">
      <xdr:nvCxnSpPr>
        <xdr:cNvPr id="216" name="直線コネクタ 215"/>
        <xdr:cNvCxnSpPr/>
      </xdr:nvCxnSpPr>
      <xdr:spPr>
        <a:xfrm>
          <a:off x="8750300" y="10591800"/>
          <a:ext cx="889000" cy="2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17"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18"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33037</xdr:rowOff>
    </xdr:from>
    <xdr:ext cx="469744" cy="259045"/>
    <xdr:sp macro="" textlink="">
      <xdr:nvSpPr>
        <xdr:cNvPr id="219" name="n_1mainValue【体育館・プール】&#10;一人当たり面積"/>
        <xdr:cNvSpPr txBox="1"/>
      </xdr:nvSpPr>
      <xdr:spPr>
        <a:xfrm>
          <a:off x="9391727"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0" name="n_2main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46" name="直線コネクタ 245"/>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47"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48" name="直線コネクタ 24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51"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52" name="フローチャート: 判断 251"/>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53" name="フローチャート: 判断 252"/>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122827</xdr:rowOff>
    </xdr:from>
    <xdr:to>
      <xdr:col>15</xdr:col>
      <xdr:colOff>101600</xdr:colOff>
      <xdr:row>82</xdr:row>
      <xdr:rowOff>52977</xdr:rowOff>
    </xdr:to>
    <xdr:sp macro="" textlink="">
      <xdr:nvSpPr>
        <xdr:cNvPr id="254" name="フローチャート: 判断 253"/>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80373</xdr:rowOff>
    </xdr:from>
    <xdr:to>
      <xdr:col>24</xdr:col>
      <xdr:colOff>114300</xdr:colOff>
      <xdr:row>78</xdr:row>
      <xdr:rowOff>10523</xdr:rowOff>
    </xdr:to>
    <xdr:sp macro="" textlink="">
      <xdr:nvSpPr>
        <xdr:cNvPr id="260" name="楕円 259"/>
        <xdr:cNvSpPr/>
      </xdr:nvSpPr>
      <xdr:spPr>
        <a:xfrm>
          <a:off x="45847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166750</xdr:rowOff>
    </xdr:from>
    <xdr:ext cx="405111" cy="259045"/>
    <xdr:sp macro="" textlink="">
      <xdr:nvSpPr>
        <xdr:cNvPr id="261" name="【福祉施設】&#10;有形固定資産減価償却率該当値テキスト"/>
        <xdr:cNvSpPr txBox="1"/>
      </xdr:nvSpPr>
      <xdr:spPr>
        <a:xfrm>
          <a:off x="4673600" y="131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82006</xdr:rowOff>
    </xdr:from>
    <xdr:to>
      <xdr:col>20</xdr:col>
      <xdr:colOff>38100</xdr:colOff>
      <xdr:row>78</xdr:row>
      <xdr:rowOff>12156</xdr:rowOff>
    </xdr:to>
    <xdr:sp macro="" textlink="">
      <xdr:nvSpPr>
        <xdr:cNvPr id="262" name="楕円 261"/>
        <xdr:cNvSpPr/>
      </xdr:nvSpPr>
      <xdr:spPr>
        <a:xfrm>
          <a:off x="3746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131173</xdr:rowOff>
    </xdr:from>
    <xdr:to>
      <xdr:col>24</xdr:col>
      <xdr:colOff>63500</xdr:colOff>
      <xdr:row>77</xdr:row>
      <xdr:rowOff>132806</xdr:rowOff>
    </xdr:to>
    <xdr:cxnSp macro="">
      <xdr:nvCxnSpPr>
        <xdr:cNvPr id="263" name="直線コネクタ 262"/>
        <xdr:cNvCxnSpPr/>
      </xdr:nvCxnSpPr>
      <xdr:spPr>
        <a:xfrm flipV="1">
          <a:off x="3797300" y="133328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85271</xdr:rowOff>
    </xdr:from>
    <xdr:to>
      <xdr:col>15</xdr:col>
      <xdr:colOff>101600</xdr:colOff>
      <xdr:row>78</xdr:row>
      <xdr:rowOff>15421</xdr:rowOff>
    </xdr:to>
    <xdr:sp macro="" textlink="">
      <xdr:nvSpPr>
        <xdr:cNvPr id="264" name="楕円 263"/>
        <xdr:cNvSpPr/>
      </xdr:nvSpPr>
      <xdr:spPr>
        <a:xfrm>
          <a:off x="2857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132806</xdr:rowOff>
    </xdr:from>
    <xdr:to>
      <xdr:col>19</xdr:col>
      <xdr:colOff>177800</xdr:colOff>
      <xdr:row>77</xdr:row>
      <xdr:rowOff>136071</xdr:rowOff>
    </xdr:to>
    <xdr:cxnSp macro="">
      <xdr:nvCxnSpPr>
        <xdr:cNvPr id="265" name="直線コネクタ 264"/>
        <xdr:cNvCxnSpPr/>
      </xdr:nvCxnSpPr>
      <xdr:spPr>
        <a:xfrm flipV="1">
          <a:off x="2908300" y="133344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66"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44104</xdr:rowOff>
    </xdr:from>
    <xdr:ext cx="405111" cy="259045"/>
    <xdr:sp macro="" textlink="">
      <xdr:nvSpPr>
        <xdr:cNvPr id="267" name="n_2aveValue【福祉施設】&#10;有形固定資産減価償却率"/>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28683</xdr:rowOff>
    </xdr:from>
    <xdr:ext cx="405111" cy="259045"/>
    <xdr:sp macro="" textlink="">
      <xdr:nvSpPr>
        <xdr:cNvPr id="268" name="n_1mainValue【福祉施設】&#10;有形固定資産減価償却率"/>
        <xdr:cNvSpPr txBox="1"/>
      </xdr:nvSpPr>
      <xdr:spPr>
        <a:xfrm>
          <a:off x="3582044" y="1305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31948</xdr:rowOff>
    </xdr:from>
    <xdr:ext cx="405111" cy="259045"/>
    <xdr:sp macro="" textlink="">
      <xdr:nvSpPr>
        <xdr:cNvPr id="269" name="n_2mainValue【福祉施設】&#10;有形固定資産減価償却率"/>
        <xdr:cNvSpPr txBox="1"/>
      </xdr:nvSpPr>
      <xdr:spPr>
        <a:xfrm>
          <a:off x="2705744" y="1306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95" name="直線コネクタ 294"/>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96"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97" name="直線コネクタ 296"/>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98"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99" name="直線コネクタ 298"/>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300" name="【福祉施設】&#10;一人当たり面積平均値テキスト"/>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301" name="フローチャート: 判断 300"/>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302" name="フローチャート: 判断 301"/>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03" name="フローチャート: 判断 302"/>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31387</xdr:rowOff>
    </xdr:from>
    <xdr:to>
      <xdr:col>55</xdr:col>
      <xdr:colOff>50800</xdr:colOff>
      <xdr:row>85</xdr:row>
      <xdr:rowOff>132987</xdr:rowOff>
    </xdr:to>
    <xdr:sp macro="" textlink="">
      <xdr:nvSpPr>
        <xdr:cNvPr id="309" name="楕円 308"/>
        <xdr:cNvSpPr/>
      </xdr:nvSpPr>
      <xdr:spPr>
        <a:xfrm>
          <a:off x="10426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9814</xdr:rowOff>
    </xdr:from>
    <xdr:ext cx="469744" cy="259045"/>
    <xdr:sp macro="" textlink="">
      <xdr:nvSpPr>
        <xdr:cNvPr id="310" name="【福祉施設】&#10;一人当たり面積該当値テキスト"/>
        <xdr:cNvSpPr txBox="1"/>
      </xdr:nvSpPr>
      <xdr:spPr>
        <a:xfrm>
          <a:off x="10515600"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34652</xdr:rowOff>
    </xdr:from>
    <xdr:to>
      <xdr:col>50</xdr:col>
      <xdr:colOff>165100</xdr:colOff>
      <xdr:row>85</xdr:row>
      <xdr:rowOff>136252</xdr:rowOff>
    </xdr:to>
    <xdr:sp macro="" textlink="">
      <xdr:nvSpPr>
        <xdr:cNvPr id="311" name="楕円 310"/>
        <xdr:cNvSpPr/>
      </xdr:nvSpPr>
      <xdr:spPr>
        <a:xfrm>
          <a:off x="9588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82187</xdr:rowOff>
    </xdr:from>
    <xdr:to>
      <xdr:col>55</xdr:col>
      <xdr:colOff>0</xdr:colOff>
      <xdr:row>85</xdr:row>
      <xdr:rowOff>85452</xdr:rowOff>
    </xdr:to>
    <xdr:cxnSp macro="">
      <xdr:nvCxnSpPr>
        <xdr:cNvPr id="312" name="直線コネクタ 311"/>
        <xdr:cNvCxnSpPr/>
      </xdr:nvCxnSpPr>
      <xdr:spPr>
        <a:xfrm flipV="1">
          <a:off x="9639300" y="146554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37919</xdr:rowOff>
    </xdr:from>
    <xdr:to>
      <xdr:col>46</xdr:col>
      <xdr:colOff>38100</xdr:colOff>
      <xdr:row>85</xdr:row>
      <xdr:rowOff>139519</xdr:rowOff>
    </xdr:to>
    <xdr:sp macro="" textlink="">
      <xdr:nvSpPr>
        <xdr:cNvPr id="313" name="楕円 312"/>
        <xdr:cNvSpPr/>
      </xdr:nvSpPr>
      <xdr:spPr>
        <a:xfrm>
          <a:off x="8699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85452</xdr:rowOff>
    </xdr:from>
    <xdr:to>
      <xdr:col>50</xdr:col>
      <xdr:colOff>114300</xdr:colOff>
      <xdr:row>85</xdr:row>
      <xdr:rowOff>88719</xdr:rowOff>
    </xdr:to>
    <xdr:cxnSp macro="">
      <xdr:nvCxnSpPr>
        <xdr:cNvPr id="314" name="直線コネクタ 313"/>
        <xdr:cNvCxnSpPr/>
      </xdr:nvCxnSpPr>
      <xdr:spPr>
        <a:xfrm flipV="1">
          <a:off x="8750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80934</xdr:rowOff>
    </xdr:from>
    <xdr:ext cx="469744" cy="259045"/>
    <xdr:sp macro="" textlink="">
      <xdr:nvSpPr>
        <xdr:cNvPr id="315"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16"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127379</xdr:rowOff>
    </xdr:from>
    <xdr:ext cx="469744" cy="259045"/>
    <xdr:sp macro="" textlink="">
      <xdr:nvSpPr>
        <xdr:cNvPr id="317" name="n_1mainValue【福祉施設】&#10;一人当たり面積"/>
        <xdr:cNvSpPr txBox="1"/>
      </xdr:nvSpPr>
      <xdr:spPr>
        <a:xfrm>
          <a:off x="93917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130646</xdr:rowOff>
    </xdr:from>
    <xdr:ext cx="469744" cy="259045"/>
    <xdr:sp macro="" textlink="">
      <xdr:nvSpPr>
        <xdr:cNvPr id="318" name="n_2mainValue【福祉施設】&#10;一人当たり面積"/>
        <xdr:cNvSpPr txBox="1"/>
      </xdr:nvSpPr>
      <xdr:spPr>
        <a:xfrm>
          <a:off x="8515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0" name="直線コネクタ 32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1" name="テキスト ボックス 33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2" name="直線コネクタ 33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3" name="テキスト ボックス 33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4" name="直線コネクタ 33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5" name="テキスト ボックス 33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6" name="直線コネクタ 33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7" name="テキスト ボックス 33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341" name="直線コネクタ 340"/>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42"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43" name="直線コネクタ 342"/>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44"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45" name="直線コネクタ 344"/>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346" name="【市民会館】&#10;有形固定資産減価償却率平均値テキスト"/>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347" name="フローチャート: 判断 346"/>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348" name="フローチャート: 判断 347"/>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349" name="フローチャート: 判断 348"/>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130556</xdr:rowOff>
    </xdr:from>
    <xdr:to>
      <xdr:col>24</xdr:col>
      <xdr:colOff>114300</xdr:colOff>
      <xdr:row>106</xdr:row>
      <xdr:rowOff>60706</xdr:rowOff>
    </xdr:to>
    <xdr:sp macro="" textlink="">
      <xdr:nvSpPr>
        <xdr:cNvPr id="355" name="楕円 354"/>
        <xdr:cNvSpPr/>
      </xdr:nvSpPr>
      <xdr:spPr>
        <a:xfrm>
          <a:off x="4584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108983</xdr:rowOff>
    </xdr:from>
    <xdr:ext cx="405111" cy="259045"/>
    <xdr:sp macro="" textlink="">
      <xdr:nvSpPr>
        <xdr:cNvPr id="356" name="【市民会館】&#10;有形固定資産減価償却率該当値テキスト"/>
        <xdr:cNvSpPr txBox="1"/>
      </xdr:nvSpPr>
      <xdr:spPr>
        <a:xfrm>
          <a:off x="4673600"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7113</xdr:rowOff>
    </xdr:from>
    <xdr:to>
      <xdr:col>20</xdr:col>
      <xdr:colOff>38100</xdr:colOff>
      <xdr:row>106</xdr:row>
      <xdr:rowOff>108713</xdr:rowOff>
    </xdr:to>
    <xdr:sp macro="" textlink="">
      <xdr:nvSpPr>
        <xdr:cNvPr id="357" name="楕円 356"/>
        <xdr:cNvSpPr/>
      </xdr:nvSpPr>
      <xdr:spPr>
        <a:xfrm>
          <a:off x="3746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xdr:rowOff>
    </xdr:from>
    <xdr:to>
      <xdr:col>24</xdr:col>
      <xdr:colOff>63500</xdr:colOff>
      <xdr:row>106</xdr:row>
      <xdr:rowOff>57913</xdr:rowOff>
    </xdr:to>
    <xdr:cxnSp macro="">
      <xdr:nvCxnSpPr>
        <xdr:cNvPr id="358" name="直線コネクタ 357"/>
        <xdr:cNvCxnSpPr/>
      </xdr:nvCxnSpPr>
      <xdr:spPr>
        <a:xfrm flipV="1">
          <a:off x="3797300" y="1818360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359" name="楕円 358"/>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57913</xdr:rowOff>
    </xdr:from>
    <xdr:to>
      <xdr:col>19</xdr:col>
      <xdr:colOff>177800</xdr:colOff>
      <xdr:row>106</xdr:row>
      <xdr:rowOff>99061</xdr:rowOff>
    </xdr:to>
    <xdr:cxnSp macro="">
      <xdr:nvCxnSpPr>
        <xdr:cNvPr id="360" name="直線コネクタ 359"/>
        <xdr:cNvCxnSpPr/>
      </xdr:nvCxnSpPr>
      <xdr:spPr>
        <a:xfrm flipV="1">
          <a:off x="2908300" y="18231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168673</xdr:rowOff>
    </xdr:from>
    <xdr:ext cx="405111" cy="259045"/>
    <xdr:sp macro="" textlink="">
      <xdr:nvSpPr>
        <xdr:cNvPr id="361" name="n_1aveValue【市民会館】&#10;有形固定資産減価償却率"/>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72662</xdr:rowOff>
    </xdr:from>
    <xdr:ext cx="405111" cy="259045"/>
    <xdr:sp macro="" textlink="">
      <xdr:nvSpPr>
        <xdr:cNvPr id="362"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99840</xdr:rowOff>
    </xdr:from>
    <xdr:ext cx="405111" cy="259045"/>
    <xdr:sp macro="" textlink="">
      <xdr:nvSpPr>
        <xdr:cNvPr id="363" name="n_1mainValue【市民会館】&#10;有形固定資産減価償却率"/>
        <xdr:cNvSpPr txBox="1"/>
      </xdr:nvSpPr>
      <xdr:spPr>
        <a:xfrm>
          <a:off x="35820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364" name="n_2mainValue【市民会館】&#10;有形固定資産減価償却率"/>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90" name="直線コネクタ 389"/>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91"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92" name="直線コネクタ 391"/>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93"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94" name="直線コネクタ 393"/>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395" name="【市民会館】&#10;一人当たり面積平均値テキスト"/>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96" name="フローチャート: 判断 395"/>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97" name="フローチャート: 判断 396"/>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98" name="フローチャート: 判断 397"/>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18324</xdr:rowOff>
    </xdr:from>
    <xdr:to>
      <xdr:col>55</xdr:col>
      <xdr:colOff>50800</xdr:colOff>
      <xdr:row>107</xdr:row>
      <xdr:rowOff>119924</xdr:rowOff>
    </xdr:to>
    <xdr:sp macro="" textlink="">
      <xdr:nvSpPr>
        <xdr:cNvPr id="404" name="楕円 403"/>
        <xdr:cNvSpPr/>
      </xdr:nvSpPr>
      <xdr:spPr>
        <a:xfrm>
          <a:off x="104267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168201</xdr:rowOff>
    </xdr:from>
    <xdr:ext cx="469744" cy="259045"/>
    <xdr:sp macro="" textlink="">
      <xdr:nvSpPr>
        <xdr:cNvPr id="405" name="【市民会館】&#10;一人当たり面積該当値テキスト"/>
        <xdr:cNvSpPr txBox="1"/>
      </xdr:nvSpPr>
      <xdr:spPr>
        <a:xfrm>
          <a:off x="10515600" y="183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06" name="楕円 405"/>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69124</xdr:rowOff>
    </xdr:from>
    <xdr:to>
      <xdr:col>55</xdr:col>
      <xdr:colOff>0</xdr:colOff>
      <xdr:row>107</xdr:row>
      <xdr:rowOff>72389</xdr:rowOff>
    </xdr:to>
    <xdr:cxnSp macro="">
      <xdr:nvCxnSpPr>
        <xdr:cNvPr id="407" name="直線コネクタ 406"/>
        <xdr:cNvCxnSpPr/>
      </xdr:nvCxnSpPr>
      <xdr:spPr>
        <a:xfrm flipV="1">
          <a:off x="9639300" y="184142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24856</xdr:rowOff>
    </xdr:from>
    <xdr:to>
      <xdr:col>46</xdr:col>
      <xdr:colOff>38100</xdr:colOff>
      <xdr:row>107</xdr:row>
      <xdr:rowOff>126456</xdr:rowOff>
    </xdr:to>
    <xdr:sp macro="" textlink="">
      <xdr:nvSpPr>
        <xdr:cNvPr id="408" name="楕円 407"/>
        <xdr:cNvSpPr/>
      </xdr:nvSpPr>
      <xdr:spPr>
        <a:xfrm>
          <a:off x="8699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75656</xdr:rowOff>
    </xdr:to>
    <xdr:cxnSp macro="">
      <xdr:nvCxnSpPr>
        <xdr:cNvPr id="409" name="直線コネクタ 408"/>
        <xdr:cNvCxnSpPr/>
      </xdr:nvCxnSpPr>
      <xdr:spPr>
        <a:xfrm flipV="1">
          <a:off x="8750300" y="184175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410"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155683</xdr:rowOff>
    </xdr:from>
    <xdr:ext cx="469744" cy="259045"/>
    <xdr:sp macro="" textlink="">
      <xdr:nvSpPr>
        <xdr:cNvPr id="411" name="n_2aveValue【市民会館】&#10;一人当たり面積"/>
        <xdr:cNvSpPr txBox="1"/>
      </xdr:nvSpPr>
      <xdr:spPr>
        <a:xfrm>
          <a:off x="8515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12"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142983</xdr:rowOff>
    </xdr:from>
    <xdr:ext cx="469744" cy="259045"/>
    <xdr:sp macro="" textlink="">
      <xdr:nvSpPr>
        <xdr:cNvPr id="413" name="n_2mainValue【市民会館】&#10;一人当たり面積"/>
        <xdr:cNvSpPr txBox="1"/>
      </xdr:nvSpPr>
      <xdr:spPr>
        <a:xfrm>
          <a:off x="8515427" y="181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439" name="直線コネクタ 438"/>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440"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441" name="直線コネクタ 440"/>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442"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443" name="直線コネクタ 442"/>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444"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445" name="フローチャート: 判断 444"/>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446" name="フローチャート: 判断 445"/>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47" name="フローチャート: 判断 446"/>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74386</xdr:rowOff>
    </xdr:from>
    <xdr:to>
      <xdr:col>85</xdr:col>
      <xdr:colOff>177800</xdr:colOff>
      <xdr:row>34</xdr:row>
      <xdr:rowOff>4536</xdr:rowOff>
    </xdr:to>
    <xdr:sp macro="" textlink="">
      <xdr:nvSpPr>
        <xdr:cNvPr id="453" name="楕円 452"/>
        <xdr:cNvSpPr/>
      </xdr:nvSpPr>
      <xdr:spPr>
        <a:xfrm>
          <a:off x="162687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9452</xdr:rowOff>
    </xdr:from>
    <xdr:ext cx="405111" cy="259045"/>
    <xdr:sp macro="" textlink="">
      <xdr:nvSpPr>
        <xdr:cNvPr id="454" name="【一般廃棄物処理施設】&#10;有形固定資産減価償却率該当値テキスト"/>
        <xdr:cNvSpPr txBox="1"/>
      </xdr:nvSpPr>
      <xdr:spPr>
        <a:xfrm>
          <a:off x="16357600" y="566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80917</xdr:rowOff>
    </xdr:from>
    <xdr:to>
      <xdr:col>81</xdr:col>
      <xdr:colOff>101600</xdr:colOff>
      <xdr:row>34</xdr:row>
      <xdr:rowOff>11067</xdr:rowOff>
    </xdr:to>
    <xdr:sp macro="" textlink="">
      <xdr:nvSpPr>
        <xdr:cNvPr id="455" name="楕円 454"/>
        <xdr:cNvSpPr/>
      </xdr:nvSpPr>
      <xdr:spPr>
        <a:xfrm>
          <a:off x="15430500" y="57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125186</xdr:rowOff>
    </xdr:from>
    <xdr:to>
      <xdr:col>85</xdr:col>
      <xdr:colOff>127000</xdr:colOff>
      <xdr:row>33</xdr:row>
      <xdr:rowOff>131717</xdr:rowOff>
    </xdr:to>
    <xdr:cxnSp macro="">
      <xdr:nvCxnSpPr>
        <xdr:cNvPr id="456" name="直線コネクタ 455"/>
        <xdr:cNvCxnSpPr/>
      </xdr:nvCxnSpPr>
      <xdr:spPr>
        <a:xfrm flipV="1">
          <a:off x="15481300" y="578303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16890</xdr:rowOff>
    </xdr:from>
    <xdr:ext cx="405111" cy="259045"/>
    <xdr:sp macro="" textlink="">
      <xdr:nvSpPr>
        <xdr:cNvPr id="457" name="n_1aveValue【一般廃棄物処理施設】&#10;有形固定資産減価償却率"/>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58"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27594</xdr:rowOff>
    </xdr:from>
    <xdr:ext cx="405111" cy="259045"/>
    <xdr:sp macro="" textlink="">
      <xdr:nvSpPr>
        <xdr:cNvPr id="459" name="n_1mainValue【一般廃棄物処理施設】&#10;有形固定資産減価償却率"/>
        <xdr:cNvSpPr txBox="1"/>
      </xdr:nvSpPr>
      <xdr:spPr>
        <a:xfrm>
          <a:off x="15266044" y="551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1" name="テキスト ボックス 47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3" name="テキスト ボックス 47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5" name="テキスト ボックス 47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7" name="テキスト ボックス 47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481" name="直線コネクタ 480"/>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82"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83" name="直線コネクタ 482"/>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84"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85" name="直線コネクタ 484"/>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111841</xdr:rowOff>
    </xdr:from>
    <xdr:ext cx="599010" cy="259045"/>
    <xdr:sp macro="" textlink="">
      <xdr:nvSpPr>
        <xdr:cNvPr id="486" name="【一般廃棄物処理施設】&#10;一人当たり有形固定資産（償却資産）額平均値テキスト"/>
        <xdr:cNvSpPr txBox="1"/>
      </xdr:nvSpPr>
      <xdr:spPr>
        <a:xfrm>
          <a:off x="22199600" y="645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87" name="フローチャート: 判断 486"/>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88" name="フローチャート: 判断 487"/>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489" name="フローチャート: 判断 488"/>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86596</xdr:rowOff>
    </xdr:from>
    <xdr:to>
      <xdr:col>116</xdr:col>
      <xdr:colOff>114300</xdr:colOff>
      <xdr:row>40</xdr:row>
      <xdr:rowOff>16746</xdr:rowOff>
    </xdr:to>
    <xdr:sp macro="" textlink="">
      <xdr:nvSpPr>
        <xdr:cNvPr id="495" name="楕円 494"/>
        <xdr:cNvSpPr/>
      </xdr:nvSpPr>
      <xdr:spPr>
        <a:xfrm>
          <a:off x="22110700" y="67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65023</xdr:rowOff>
    </xdr:from>
    <xdr:ext cx="534377" cy="259045"/>
    <xdr:sp macro="" textlink="">
      <xdr:nvSpPr>
        <xdr:cNvPr id="496" name="【一般廃棄物処理施設】&#10;一人当たり有形固定資産（償却資産）額該当値テキスト"/>
        <xdr:cNvSpPr txBox="1"/>
      </xdr:nvSpPr>
      <xdr:spPr>
        <a:xfrm>
          <a:off x="22199600" y="67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99837</xdr:rowOff>
    </xdr:from>
    <xdr:to>
      <xdr:col>112</xdr:col>
      <xdr:colOff>38100</xdr:colOff>
      <xdr:row>40</xdr:row>
      <xdr:rowOff>29987</xdr:rowOff>
    </xdr:to>
    <xdr:sp macro="" textlink="">
      <xdr:nvSpPr>
        <xdr:cNvPr id="497" name="楕円 496"/>
        <xdr:cNvSpPr/>
      </xdr:nvSpPr>
      <xdr:spPr>
        <a:xfrm>
          <a:off x="21272500" y="678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137396</xdr:rowOff>
    </xdr:from>
    <xdr:to>
      <xdr:col>116</xdr:col>
      <xdr:colOff>63500</xdr:colOff>
      <xdr:row>39</xdr:row>
      <xdr:rowOff>150637</xdr:rowOff>
    </xdr:to>
    <xdr:cxnSp macro="">
      <xdr:nvCxnSpPr>
        <xdr:cNvPr id="498" name="直線コネクタ 497"/>
        <xdr:cNvCxnSpPr/>
      </xdr:nvCxnSpPr>
      <xdr:spPr>
        <a:xfrm flipV="1">
          <a:off x="21323300" y="6823946"/>
          <a:ext cx="8382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68487</xdr:rowOff>
    </xdr:from>
    <xdr:ext cx="599010" cy="259045"/>
    <xdr:sp macro="" textlink="">
      <xdr:nvSpPr>
        <xdr:cNvPr id="499" name="n_1aveValue【一般廃棄物処理施設】&#10;一人当たり有形固定資産（償却資産）額"/>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500"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21114</xdr:rowOff>
    </xdr:from>
    <xdr:ext cx="534377" cy="259045"/>
    <xdr:sp macro="" textlink="">
      <xdr:nvSpPr>
        <xdr:cNvPr id="501" name="n_1mainValue【一般廃棄物処理施設】&#10;一人当たり有形固定資産（償却資産）額"/>
        <xdr:cNvSpPr txBox="1"/>
      </xdr:nvSpPr>
      <xdr:spPr>
        <a:xfrm>
          <a:off x="21043411" y="68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42" name="直線コネクタ 541"/>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43"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44" name="直線コネクタ 543"/>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45"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6" name="直線コネクタ 545"/>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547" name="【消防施設】&#10;有形固定資産減価償却率平均値テキスト"/>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48" name="フローチャート: 判断 547"/>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49" name="フローチャート: 判断 548"/>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550" name="フローチャート: 判断 549"/>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556" name="楕円 555"/>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557" name="【消防施設】&#10;有形固定資産減価償却率該当値テキスト"/>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558" name="楕円 557"/>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167639</xdr:rowOff>
    </xdr:to>
    <xdr:cxnSp macro="">
      <xdr:nvCxnSpPr>
        <xdr:cNvPr id="559" name="直線コネクタ 558"/>
        <xdr:cNvCxnSpPr/>
      </xdr:nvCxnSpPr>
      <xdr:spPr>
        <a:xfrm flipV="1">
          <a:off x="15481300" y="143484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168291</xdr:rowOff>
    </xdr:from>
    <xdr:ext cx="405111" cy="259045"/>
    <xdr:sp macro="" textlink="">
      <xdr:nvSpPr>
        <xdr:cNvPr id="560" name="n_1aveValue【消防施設】&#10;有形固定資産減価償却率"/>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561"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562" name="n_1mainValue【消防施設】&#10;有形固定資産減価償却率"/>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3" name="直線コネクタ 5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4" name="テキスト ボックス 5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5" name="直線コネクタ 5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6" name="テキスト ボックス 5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7" name="直線コネクタ 5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8" name="テキスト ボックス 5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9" name="直線コネクタ 5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0" name="テキスト ボックス 5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84" name="直線コネクタ 583"/>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85"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86" name="直線コネクタ 585"/>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87"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88" name="直線コネクタ 587"/>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589"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90" name="フローチャート: 判断 589"/>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91" name="フローチャート: 判断 590"/>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92" name="フローチャート: 判断 591"/>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8" name="楕円 597"/>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599" name="【消防施設】&#10;一人当たり面積該当値テキスト"/>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42163</xdr:rowOff>
    </xdr:from>
    <xdr:to>
      <xdr:col>112</xdr:col>
      <xdr:colOff>38100</xdr:colOff>
      <xdr:row>83</xdr:row>
      <xdr:rowOff>143763</xdr:rowOff>
    </xdr:to>
    <xdr:sp macro="" textlink="">
      <xdr:nvSpPr>
        <xdr:cNvPr id="600" name="楕円 599"/>
        <xdr:cNvSpPr/>
      </xdr:nvSpPr>
      <xdr:spPr>
        <a:xfrm>
          <a:off x="21272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92963</xdr:rowOff>
    </xdr:from>
    <xdr:to>
      <xdr:col>116</xdr:col>
      <xdr:colOff>63500</xdr:colOff>
      <xdr:row>84</xdr:row>
      <xdr:rowOff>51815</xdr:rowOff>
    </xdr:to>
    <xdr:cxnSp macro="">
      <xdr:nvCxnSpPr>
        <xdr:cNvPr id="601" name="直線コネクタ 600"/>
        <xdr:cNvCxnSpPr/>
      </xdr:nvCxnSpPr>
      <xdr:spPr>
        <a:xfrm>
          <a:off x="21323300" y="14323313"/>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02"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603"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160290</xdr:rowOff>
    </xdr:from>
    <xdr:ext cx="469744" cy="259045"/>
    <xdr:sp macro="" textlink="">
      <xdr:nvSpPr>
        <xdr:cNvPr id="604" name="n_1mainValue【消防施設】&#10;一人当たり面積"/>
        <xdr:cNvSpPr txBox="1"/>
      </xdr:nvSpPr>
      <xdr:spPr>
        <a:xfrm>
          <a:off x="210757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5" name="テキスト ボックス 61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6" name="直線コネクタ 6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7" name="テキスト ボックス 61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8" name="直線コネクタ 6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9" name="テキスト ボックス 6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0" name="直線コネクタ 6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1" name="テキスト ボックス 6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2" name="直線コネクタ 6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3" name="テキスト ボックス 6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4" name="直線コネクタ 6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5" name="テキスト ボックス 62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7" name="テキスト ボックス 6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29" name="直線コネクタ 628"/>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30"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31" name="直線コネクタ 630"/>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32"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33" name="直線コネクタ 632"/>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634" name="【庁舎】&#10;有形固定資産減価償却率平均値テキスト"/>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35" name="フローチャート: 判断 634"/>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36" name="フローチャート: 判断 635"/>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37" name="フローチャート: 判断 636"/>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43" name="楕円 642"/>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146702</xdr:rowOff>
    </xdr:from>
    <xdr:ext cx="405111" cy="259045"/>
    <xdr:sp macro="" textlink="">
      <xdr:nvSpPr>
        <xdr:cNvPr id="644" name="【庁舎】&#10;有形固定資産減価償却率該当値テキスト"/>
        <xdr:cNvSpPr txBox="1"/>
      </xdr:nvSpPr>
      <xdr:spPr>
        <a:xfrm>
          <a:off x="16357600"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645" name="楕円 644"/>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47625</xdr:rowOff>
    </xdr:from>
    <xdr:to>
      <xdr:col>85</xdr:col>
      <xdr:colOff>127000</xdr:colOff>
      <xdr:row>104</xdr:row>
      <xdr:rowOff>68580</xdr:rowOff>
    </xdr:to>
    <xdr:cxnSp macro="">
      <xdr:nvCxnSpPr>
        <xdr:cNvPr id="646" name="直線コネクタ 645"/>
        <xdr:cNvCxnSpPr/>
      </xdr:nvCxnSpPr>
      <xdr:spPr>
        <a:xfrm flipV="1">
          <a:off x="15481300" y="178784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47" name="楕円 646"/>
        <xdr:cNvSpPr/>
      </xdr:nvSpPr>
      <xdr:spPr>
        <a:xfrm>
          <a:off x="14541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106680</xdr:rowOff>
    </xdr:to>
    <xdr:cxnSp macro="">
      <xdr:nvCxnSpPr>
        <xdr:cNvPr id="648" name="直線コネクタ 647"/>
        <xdr:cNvCxnSpPr/>
      </xdr:nvCxnSpPr>
      <xdr:spPr>
        <a:xfrm flipV="1">
          <a:off x="14592300" y="1789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49"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650" name="n_2ave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651" name="n_1main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52" name="n_2mainValue【庁舎】&#10;有形固定資産減価償却率"/>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63" name="直線コネクタ 66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64" name="テキスト ボックス 66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65" name="直線コネクタ 66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6" name="テキスト ボックス 66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67" name="直線コネクタ 66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68" name="テキスト ボックス 66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71" name="直線コネクタ 67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72" name="テキスト ボックス 67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3" name="直線コネクタ 67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4" name="テキスト ボックス 67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75" name="直線コネクタ 67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76" name="テキスト ボックス 67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80" name="直線コネクタ 679"/>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81"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82" name="直線コネクタ 681"/>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83"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84" name="直線コネクタ 683"/>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85"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86" name="フローチャート: 判断 685"/>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87" name="フローチャート: 判断 686"/>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688" name="フローチャート: 判断 687"/>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21113</xdr:rowOff>
    </xdr:from>
    <xdr:to>
      <xdr:col>116</xdr:col>
      <xdr:colOff>114300</xdr:colOff>
      <xdr:row>106</xdr:row>
      <xdr:rowOff>122713</xdr:rowOff>
    </xdr:to>
    <xdr:sp macro="" textlink="">
      <xdr:nvSpPr>
        <xdr:cNvPr id="694" name="楕円 693"/>
        <xdr:cNvSpPr/>
      </xdr:nvSpPr>
      <xdr:spPr>
        <a:xfrm>
          <a:off x="22110700" y="181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170990</xdr:rowOff>
    </xdr:from>
    <xdr:ext cx="469744" cy="259045"/>
    <xdr:sp macro="" textlink="">
      <xdr:nvSpPr>
        <xdr:cNvPr id="695" name="【庁舎】&#10;一人当たり面積該当値テキスト"/>
        <xdr:cNvSpPr txBox="1"/>
      </xdr:nvSpPr>
      <xdr:spPr>
        <a:xfrm>
          <a:off x="22199600" y="181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28257</xdr:rowOff>
    </xdr:from>
    <xdr:to>
      <xdr:col>112</xdr:col>
      <xdr:colOff>38100</xdr:colOff>
      <xdr:row>106</xdr:row>
      <xdr:rowOff>129857</xdr:rowOff>
    </xdr:to>
    <xdr:sp macro="" textlink="">
      <xdr:nvSpPr>
        <xdr:cNvPr id="696" name="楕円 695"/>
        <xdr:cNvSpPr/>
      </xdr:nvSpPr>
      <xdr:spPr>
        <a:xfrm>
          <a:off x="21272500" y="182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71913</xdr:rowOff>
    </xdr:from>
    <xdr:to>
      <xdr:col>116</xdr:col>
      <xdr:colOff>63500</xdr:colOff>
      <xdr:row>106</xdr:row>
      <xdr:rowOff>79057</xdr:rowOff>
    </xdr:to>
    <xdr:cxnSp macro="">
      <xdr:nvCxnSpPr>
        <xdr:cNvPr id="697" name="直線コネクタ 696"/>
        <xdr:cNvCxnSpPr/>
      </xdr:nvCxnSpPr>
      <xdr:spPr>
        <a:xfrm flipV="1">
          <a:off x="21323300" y="18245613"/>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33973</xdr:rowOff>
    </xdr:from>
    <xdr:to>
      <xdr:col>107</xdr:col>
      <xdr:colOff>101600</xdr:colOff>
      <xdr:row>106</xdr:row>
      <xdr:rowOff>135573</xdr:rowOff>
    </xdr:to>
    <xdr:sp macro="" textlink="">
      <xdr:nvSpPr>
        <xdr:cNvPr id="698" name="楕円 697"/>
        <xdr:cNvSpPr/>
      </xdr:nvSpPr>
      <xdr:spPr>
        <a:xfrm>
          <a:off x="20383500" y="18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79057</xdr:rowOff>
    </xdr:from>
    <xdr:to>
      <xdr:col>111</xdr:col>
      <xdr:colOff>177800</xdr:colOff>
      <xdr:row>106</xdr:row>
      <xdr:rowOff>84773</xdr:rowOff>
    </xdr:to>
    <xdr:cxnSp macro="">
      <xdr:nvCxnSpPr>
        <xdr:cNvPr id="699" name="直線コネクタ 698"/>
        <xdr:cNvCxnSpPr/>
      </xdr:nvCxnSpPr>
      <xdr:spPr>
        <a:xfrm flipV="1">
          <a:off x="20434300" y="1825275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93521</xdr:rowOff>
    </xdr:from>
    <xdr:ext cx="469744" cy="259045"/>
    <xdr:sp macro="" textlink="">
      <xdr:nvSpPr>
        <xdr:cNvPr id="700"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133844</xdr:rowOff>
    </xdr:from>
    <xdr:ext cx="469744" cy="259045"/>
    <xdr:sp macro="" textlink="">
      <xdr:nvSpPr>
        <xdr:cNvPr id="701" name="n_2aveValue【庁舎】&#10;一人当たり面積"/>
        <xdr:cNvSpPr txBox="1"/>
      </xdr:nvSpPr>
      <xdr:spPr>
        <a:xfrm>
          <a:off x="20199427" y="183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120984</xdr:rowOff>
    </xdr:from>
    <xdr:ext cx="469744" cy="259045"/>
    <xdr:sp macro="" textlink="">
      <xdr:nvSpPr>
        <xdr:cNvPr id="702" name="n_1mainValue【庁舎】&#10;一人当たり面積"/>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152100</xdr:rowOff>
    </xdr:from>
    <xdr:ext cx="469744" cy="259045"/>
    <xdr:sp macro="" textlink="">
      <xdr:nvSpPr>
        <xdr:cNvPr id="703" name="n_2mainValue【庁舎】&#10;一人当たり面積"/>
        <xdr:cNvSpPr txBox="1"/>
      </xdr:nvSpPr>
      <xdr:spPr>
        <a:xfrm>
          <a:off x="20199427" y="1798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有形固定資産減価償却比率が高いのは「体育館・プール」と「福祉施設」</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低いのは「市民会館」となっている。</a:t>
          </a:r>
          <a:endParaRPr lang="ja-JP" altLang="ja-JP" sz="1400">
            <a:effectLst/>
          </a:endParaRPr>
        </a:p>
        <a:p>
          <a:r>
            <a:rPr kumimoji="1" lang="ja-JP" altLang="ja-JP" sz="1100">
              <a:solidFill>
                <a:schemeClr val="dk1"/>
              </a:solidFill>
              <a:effectLst/>
              <a:latin typeface="+mn-lt"/>
              <a:ea typeface="+mn-ea"/>
              <a:cs typeface="+mn-cs"/>
            </a:rPr>
            <a:t>　「体育館・プール」については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建設から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年経過していることから比率が高くなっているが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一部施設（旧学校施設）は活用方法が決まっていないため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有効な活用方法も含めて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今後の維持管理について引き続き検討する必要がある。</a:t>
          </a:r>
          <a:endParaRPr lang="ja-JP" altLang="ja-JP" sz="1400">
            <a:effectLst/>
          </a:endParaRPr>
        </a:p>
        <a:p>
          <a:r>
            <a:rPr kumimoji="1" lang="ja-JP" altLang="ja-JP" sz="1100">
              <a:solidFill>
                <a:schemeClr val="dk1"/>
              </a:solidFill>
              <a:effectLst/>
              <a:latin typeface="+mn-lt"/>
              <a:ea typeface="+mn-ea"/>
              <a:cs typeface="+mn-cs"/>
            </a:rPr>
            <a:t>　「福祉施設」については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有施設は２施設（救護施設と隣保館）あるが、いずれも建設から相当の年数が経っており、かなり老朽化が進んでいることから、現有施設の継続利用の有無も含めて、今後の利用方針を検討す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廃棄物処理施設」については，近隣市町とで構成する一部事務組合の所有施設となる。建設から相当の年数が経ち老朽化が進んでいることから，組合において新施設の建設に向けた事務を進めているところである。</a:t>
          </a:r>
          <a:endParaRPr lang="ja-JP" altLang="ja-JP" sz="1400">
            <a:effectLst/>
          </a:endParaRPr>
        </a:p>
        <a:p>
          <a:r>
            <a:rPr kumimoji="1" lang="ja-JP" altLang="ja-JP" sz="1100">
              <a:solidFill>
                <a:schemeClr val="dk1"/>
              </a:solidFill>
              <a:effectLst/>
              <a:latin typeface="+mn-lt"/>
              <a:ea typeface="+mn-ea"/>
              <a:cs typeface="+mn-cs"/>
            </a:rPr>
            <a:t>　「市民会館」については、文化センターが築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年と比較的新しいため、類似団体と比較して比率が低くなっているが、屋根や空調等の一部設備については故障が発生したり、補修が必要となってきているため、平成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年度に長寿命化計画を作成したうえで、計画に基づいて効果的に補修や更新を行っていくことで、全体の費用を抑えながら、現有施設をできるだけ長く使用していくこととしている。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9480877</v>
      </c>
      <c r="BO4" s="410"/>
      <c r="BP4" s="410"/>
      <c r="BQ4" s="410"/>
      <c r="BR4" s="410"/>
      <c r="BS4" s="410"/>
      <c r="BT4" s="410"/>
      <c r="BU4" s="411"/>
      <c r="BV4" s="409">
        <v>9684302</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7.8</v>
      </c>
      <c r="CU4" s="416"/>
      <c r="CV4" s="416"/>
      <c r="CW4" s="416"/>
      <c r="CX4" s="416"/>
      <c r="CY4" s="416"/>
      <c r="CZ4" s="416"/>
      <c r="DA4" s="417"/>
      <c r="DB4" s="415">
        <v>8.3000000000000007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88</v>
      </c>
      <c r="AN5" s="470"/>
      <c r="AO5" s="470"/>
      <c r="AP5" s="470"/>
      <c r="AQ5" s="470"/>
      <c r="AR5" s="470"/>
      <c r="AS5" s="470"/>
      <c r="AT5" s="471"/>
      <c r="AU5" s="472" t="s">
        <v>89</v>
      </c>
      <c r="AV5" s="473"/>
      <c r="AW5" s="473"/>
      <c r="AX5" s="473"/>
      <c r="AY5" s="474" t="s">
        <v>90</v>
      </c>
      <c r="AZ5" s="475"/>
      <c r="BA5" s="475"/>
      <c r="BB5" s="475"/>
      <c r="BC5" s="475"/>
      <c r="BD5" s="475"/>
      <c r="BE5" s="475"/>
      <c r="BF5" s="475"/>
      <c r="BG5" s="475"/>
      <c r="BH5" s="475"/>
      <c r="BI5" s="475"/>
      <c r="BJ5" s="475"/>
      <c r="BK5" s="475"/>
      <c r="BL5" s="475"/>
      <c r="BM5" s="476"/>
      <c r="BN5" s="477">
        <v>9058884</v>
      </c>
      <c r="BO5" s="478"/>
      <c r="BP5" s="478"/>
      <c r="BQ5" s="478"/>
      <c r="BR5" s="478"/>
      <c r="BS5" s="478"/>
      <c r="BT5" s="478"/>
      <c r="BU5" s="479"/>
      <c r="BV5" s="477">
        <v>9250536</v>
      </c>
      <c r="BW5" s="478"/>
      <c r="BX5" s="478"/>
      <c r="BY5" s="478"/>
      <c r="BZ5" s="478"/>
      <c r="CA5" s="478"/>
      <c r="CB5" s="478"/>
      <c r="CC5" s="479"/>
      <c r="CD5" s="480" t="s">
        <v>91</v>
      </c>
      <c r="CE5" s="481"/>
      <c r="CF5" s="481"/>
      <c r="CG5" s="481"/>
      <c r="CH5" s="481"/>
      <c r="CI5" s="481"/>
      <c r="CJ5" s="481"/>
      <c r="CK5" s="481"/>
      <c r="CL5" s="481"/>
      <c r="CM5" s="481"/>
      <c r="CN5" s="481"/>
      <c r="CO5" s="481"/>
      <c r="CP5" s="481"/>
      <c r="CQ5" s="481"/>
      <c r="CR5" s="481"/>
      <c r="CS5" s="482"/>
      <c r="CT5" s="443">
        <v>89.3</v>
      </c>
      <c r="CU5" s="444"/>
      <c r="CV5" s="444"/>
      <c r="CW5" s="444"/>
      <c r="CX5" s="444"/>
      <c r="CY5" s="444"/>
      <c r="CZ5" s="444"/>
      <c r="DA5" s="445"/>
      <c r="DB5" s="443">
        <v>87.6</v>
      </c>
      <c r="DC5" s="444"/>
      <c r="DD5" s="444"/>
      <c r="DE5" s="444"/>
      <c r="DF5" s="444"/>
      <c r="DG5" s="444"/>
      <c r="DH5" s="444"/>
      <c r="DI5" s="445"/>
      <c r="DJ5" s="165"/>
      <c r="DK5" s="165"/>
      <c r="DL5" s="165"/>
      <c r="DM5" s="165"/>
      <c r="DN5" s="165"/>
      <c r="DO5" s="165"/>
    </row>
    <row r="6" spans="1:119" ht="18.75" customHeight="1">
      <c r="A6" s="166"/>
      <c r="B6" s="446" t="s">
        <v>92</v>
      </c>
      <c r="C6" s="447"/>
      <c r="D6" s="447"/>
      <c r="E6" s="448"/>
      <c r="F6" s="448"/>
      <c r="G6" s="448"/>
      <c r="H6" s="448"/>
      <c r="I6" s="448"/>
      <c r="J6" s="448"/>
      <c r="K6" s="448"/>
      <c r="L6" s="448" t="s">
        <v>93</v>
      </c>
      <c r="M6" s="448"/>
      <c r="N6" s="448"/>
      <c r="O6" s="448"/>
      <c r="P6" s="448"/>
      <c r="Q6" s="448"/>
      <c r="R6" s="452"/>
      <c r="S6" s="452"/>
      <c r="T6" s="452"/>
      <c r="U6" s="452"/>
      <c r="V6" s="453"/>
      <c r="W6" s="456" t="s">
        <v>94</v>
      </c>
      <c r="X6" s="457"/>
      <c r="Y6" s="457"/>
      <c r="Z6" s="457"/>
      <c r="AA6" s="457"/>
      <c r="AB6" s="447"/>
      <c r="AC6" s="460" t="s">
        <v>95</v>
      </c>
      <c r="AD6" s="461"/>
      <c r="AE6" s="461"/>
      <c r="AF6" s="461"/>
      <c r="AG6" s="461"/>
      <c r="AH6" s="461"/>
      <c r="AI6" s="461"/>
      <c r="AJ6" s="461"/>
      <c r="AK6" s="461"/>
      <c r="AL6" s="462"/>
      <c r="AM6" s="469" t="s">
        <v>96</v>
      </c>
      <c r="AN6" s="470"/>
      <c r="AO6" s="470"/>
      <c r="AP6" s="470"/>
      <c r="AQ6" s="470"/>
      <c r="AR6" s="470"/>
      <c r="AS6" s="470"/>
      <c r="AT6" s="471"/>
      <c r="AU6" s="472" t="s">
        <v>89</v>
      </c>
      <c r="AV6" s="473"/>
      <c r="AW6" s="473"/>
      <c r="AX6" s="473"/>
      <c r="AY6" s="474" t="s">
        <v>97</v>
      </c>
      <c r="AZ6" s="475"/>
      <c r="BA6" s="475"/>
      <c r="BB6" s="475"/>
      <c r="BC6" s="475"/>
      <c r="BD6" s="475"/>
      <c r="BE6" s="475"/>
      <c r="BF6" s="475"/>
      <c r="BG6" s="475"/>
      <c r="BH6" s="475"/>
      <c r="BI6" s="475"/>
      <c r="BJ6" s="475"/>
      <c r="BK6" s="475"/>
      <c r="BL6" s="475"/>
      <c r="BM6" s="476"/>
      <c r="BN6" s="477">
        <v>421993</v>
      </c>
      <c r="BO6" s="478"/>
      <c r="BP6" s="478"/>
      <c r="BQ6" s="478"/>
      <c r="BR6" s="478"/>
      <c r="BS6" s="478"/>
      <c r="BT6" s="478"/>
      <c r="BU6" s="479"/>
      <c r="BV6" s="477">
        <v>433766</v>
      </c>
      <c r="BW6" s="478"/>
      <c r="BX6" s="478"/>
      <c r="BY6" s="478"/>
      <c r="BZ6" s="478"/>
      <c r="CA6" s="478"/>
      <c r="CB6" s="478"/>
      <c r="CC6" s="479"/>
      <c r="CD6" s="480" t="s">
        <v>98</v>
      </c>
      <c r="CE6" s="481"/>
      <c r="CF6" s="481"/>
      <c r="CG6" s="481"/>
      <c r="CH6" s="481"/>
      <c r="CI6" s="481"/>
      <c r="CJ6" s="481"/>
      <c r="CK6" s="481"/>
      <c r="CL6" s="481"/>
      <c r="CM6" s="481"/>
      <c r="CN6" s="481"/>
      <c r="CO6" s="481"/>
      <c r="CP6" s="481"/>
      <c r="CQ6" s="481"/>
      <c r="CR6" s="481"/>
      <c r="CS6" s="482"/>
      <c r="CT6" s="483">
        <v>94.1</v>
      </c>
      <c r="CU6" s="484"/>
      <c r="CV6" s="484"/>
      <c r="CW6" s="484"/>
      <c r="CX6" s="484"/>
      <c r="CY6" s="484"/>
      <c r="CZ6" s="484"/>
      <c r="DA6" s="485"/>
      <c r="DB6" s="483">
        <v>92.2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99</v>
      </c>
      <c r="AN7" s="470"/>
      <c r="AO7" s="470"/>
      <c r="AP7" s="470"/>
      <c r="AQ7" s="470"/>
      <c r="AR7" s="470"/>
      <c r="AS7" s="470"/>
      <c r="AT7" s="471"/>
      <c r="AU7" s="472" t="s">
        <v>100</v>
      </c>
      <c r="AV7" s="473"/>
      <c r="AW7" s="473"/>
      <c r="AX7" s="473"/>
      <c r="AY7" s="474" t="s">
        <v>101</v>
      </c>
      <c r="AZ7" s="475"/>
      <c r="BA7" s="475"/>
      <c r="BB7" s="475"/>
      <c r="BC7" s="475"/>
      <c r="BD7" s="475"/>
      <c r="BE7" s="475"/>
      <c r="BF7" s="475"/>
      <c r="BG7" s="475"/>
      <c r="BH7" s="475"/>
      <c r="BI7" s="475"/>
      <c r="BJ7" s="475"/>
      <c r="BK7" s="475"/>
      <c r="BL7" s="475"/>
      <c r="BM7" s="476"/>
      <c r="BN7" s="477">
        <v>55374</v>
      </c>
      <c r="BO7" s="478"/>
      <c r="BP7" s="478"/>
      <c r="BQ7" s="478"/>
      <c r="BR7" s="478"/>
      <c r="BS7" s="478"/>
      <c r="BT7" s="478"/>
      <c r="BU7" s="479"/>
      <c r="BV7" s="477">
        <v>47043</v>
      </c>
      <c r="BW7" s="478"/>
      <c r="BX7" s="478"/>
      <c r="BY7" s="478"/>
      <c r="BZ7" s="478"/>
      <c r="CA7" s="478"/>
      <c r="CB7" s="478"/>
      <c r="CC7" s="479"/>
      <c r="CD7" s="480" t="s">
        <v>102</v>
      </c>
      <c r="CE7" s="481"/>
      <c r="CF7" s="481"/>
      <c r="CG7" s="481"/>
      <c r="CH7" s="481"/>
      <c r="CI7" s="481"/>
      <c r="CJ7" s="481"/>
      <c r="CK7" s="481"/>
      <c r="CL7" s="481"/>
      <c r="CM7" s="481"/>
      <c r="CN7" s="481"/>
      <c r="CO7" s="481"/>
      <c r="CP7" s="481"/>
      <c r="CQ7" s="481"/>
      <c r="CR7" s="481"/>
      <c r="CS7" s="482"/>
      <c r="CT7" s="477">
        <v>4720698</v>
      </c>
      <c r="CU7" s="478"/>
      <c r="CV7" s="478"/>
      <c r="CW7" s="478"/>
      <c r="CX7" s="478"/>
      <c r="CY7" s="478"/>
      <c r="CZ7" s="478"/>
      <c r="DA7" s="479"/>
      <c r="DB7" s="477">
        <v>4675000</v>
      </c>
      <c r="DC7" s="478"/>
      <c r="DD7" s="478"/>
      <c r="DE7" s="478"/>
      <c r="DF7" s="478"/>
      <c r="DG7" s="478"/>
      <c r="DH7" s="478"/>
      <c r="DI7" s="479"/>
      <c r="DJ7" s="165"/>
      <c r="DK7" s="165"/>
      <c r="DL7" s="165"/>
      <c r="DM7" s="165"/>
      <c r="DN7" s="165"/>
      <c r="DO7" s="165"/>
    </row>
    <row r="8" spans="1:119" ht="18.75" customHeight="1" thickBot="1">
      <c r="A8" s="166"/>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103</v>
      </c>
      <c r="AN8" s="470"/>
      <c r="AO8" s="470"/>
      <c r="AP8" s="470"/>
      <c r="AQ8" s="470"/>
      <c r="AR8" s="470"/>
      <c r="AS8" s="470"/>
      <c r="AT8" s="471"/>
      <c r="AU8" s="472" t="s">
        <v>104</v>
      </c>
      <c r="AV8" s="473"/>
      <c r="AW8" s="473"/>
      <c r="AX8" s="473"/>
      <c r="AY8" s="474" t="s">
        <v>105</v>
      </c>
      <c r="AZ8" s="475"/>
      <c r="BA8" s="475"/>
      <c r="BB8" s="475"/>
      <c r="BC8" s="475"/>
      <c r="BD8" s="475"/>
      <c r="BE8" s="475"/>
      <c r="BF8" s="475"/>
      <c r="BG8" s="475"/>
      <c r="BH8" s="475"/>
      <c r="BI8" s="475"/>
      <c r="BJ8" s="475"/>
      <c r="BK8" s="475"/>
      <c r="BL8" s="475"/>
      <c r="BM8" s="476"/>
      <c r="BN8" s="477">
        <v>366619</v>
      </c>
      <c r="BO8" s="478"/>
      <c r="BP8" s="478"/>
      <c r="BQ8" s="478"/>
      <c r="BR8" s="478"/>
      <c r="BS8" s="478"/>
      <c r="BT8" s="478"/>
      <c r="BU8" s="479"/>
      <c r="BV8" s="477">
        <v>386723</v>
      </c>
      <c r="BW8" s="478"/>
      <c r="BX8" s="478"/>
      <c r="BY8" s="478"/>
      <c r="BZ8" s="478"/>
      <c r="CA8" s="478"/>
      <c r="CB8" s="478"/>
      <c r="CC8" s="479"/>
      <c r="CD8" s="480" t="s">
        <v>106</v>
      </c>
      <c r="CE8" s="481"/>
      <c r="CF8" s="481"/>
      <c r="CG8" s="481"/>
      <c r="CH8" s="481"/>
      <c r="CI8" s="481"/>
      <c r="CJ8" s="481"/>
      <c r="CK8" s="481"/>
      <c r="CL8" s="481"/>
      <c r="CM8" s="481"/>
      <c r="CN8" s="481"/>
      <c r="CO8" s="481"/>
      <c r="CP8" s="481"/>
      <c r="CQ8" s="481"/>
      <c r="CR8" s="481"/>
      <c r="CS8" s="482"/>
      <c r="CT8" s="486">
        <v>0.39</v>
      </c>
      <c r="CU8" s="487"/>
      <c r="CV8" s="487"/>
      <c r="CW8" s="487"/>
      <c r="CX8" s="487"/>
      <c r="CY8" s="487"/>
      <c r="CZ8" s="487"/>
      <c r="DA8" s="488"/>
      <c r="DB8" s="486">
        <v>0.39</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14201</v>
      </c>
      <c r="S9" s="494"/>
      <c r="T9" s="494"/>
      <c r="U9" s="494"/>
      <c r="V9" s="495"/>
      <c r="W9" s="403" t="s">
        <v>109</v>
      </c>
      <c r="X9" s="404"/>
      <c r="Y9" s="404"/>
      <c r="Z9" s="404"/>
      <c r="AA9" s="404"/>
      <c r="AB9" s="404"/>
      <c r="AC9" s="404"/>
      <c r="AD9" s="404"/>
      <c r="AE9" s="404"/>
      <c r="AF9" s="404"/>
      <c r="AG9" s="404"/>
      <c r="AH9" s="404"/>
      <c r="AI9" s="404"/>
      <c r="AJ9" s="404"/>
      <c r="AK9" s="404"/>
      <c r="AL9" s="405"/>
      <c r="AM9" s="469" t="s">
        <v>110</v>
      </c>
      <c r="AN9" s="470"/>
      <c r="AO9" s="470"/>
      <c r="AP9" s="470"/>
      <c r="AQ9" s="470"/>
      <c r="AR9" s="470"/>
      <c r="AS9" s="470"/>
      <c r="AT9" s="471"/>
      <c r="AU9" s="472" t="s">
        <v>89</v>
      </c>
      <c r="AV9" s="473"/>
      <c r="AW9" s="473"/>
      <c r="AX9" s="473"/>
      <c r="AY9" s="474" t="s">
        <v>111</v>
      </c>
      <c r="AZ9" s="475"/>
      <c r="BA9" s="475"/>
      <c r="BB9" s="475"/>
      <c r="BC9" s="475"/>
      <c r="BD9" s="475"/>
      <c r="BE9" s="475"/>
      <c r="BF9" s="475"/>
      <c r="BG9" s="475"/>
      <c r="BH9" s="475"/>
      <c r="BI9" s="475"/>
      <c r="BJ9" s="475"/>
      <c r="BK9" s="475"/>
      <c r="BL9" s="475"/>
      <c r="BM9" s="476"/>
      <c r="BN9" s="477">
        <v>-20104</v>
      </c>
      <c r="BO9" s="478"/>
      <c r="BP9" s="478"/>
      <c r="BQ9" s="478"/>
      <c r="BR9" s="478"/>
      <c r="BS9" s="478"/>
      <c r="BT9" s="478"/>
      <c r="BU9" s="479"/>
      <c r="BV9" s="477">
        <v>-50579</v>
      </c>
      <c r="BW9" s="478"/>
      <c r="BX9" s="478"/>
      <c r="BY9" s="478"/>
      <c r="BZ9" s="478"/>
      <c r="CA9" s="478"/>
      <c r="CB9" s="478"/>
      <c r="CC9" s="479"/>
      <c r="CD9" s="480" t="s">
        <v>112</v>
      </c>
      <c r="CE9" s="481"/>
      <c r="CF9" s="481"/>
      <c r="CG9" s="481"/>
      <c r="CH9" s="481"/>
      <c r="CI9" s="481"/>
      <c r="CJ9" s="481"/>
      <c r="CK9" s="481"/>
      <c r="CL9" s="481"/>
      <c r="CM9" s="481"/>
      <c r="CN9" s="481"/>
      <c r="CO9" s="481"/>
      <c r="CP9" s="481"/>
      <c r="CQ9" s="481"/>
      <c r="CR9" s="481"/>
      <c r="CS9" s="482"/>
      <c r="CT9" s="443">
        <v>9.6</v>
      </c>
      <c r="CU9" s="444"/>
      <c r="CV9" s="444"/>
      <c r="CW9" s="444"/>
      <c r="CX9" s="444"/>
      <c r="CY9" s="444"/>
      <c r="CZ9" s="444"/>
      <c r="DA9" s="445"/>
      <c r="DB9" s="443">
        <v>8.8000000000000007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0"/>
      <c r="N10" s="470"/>
      <c r="O10" s="470"/>
      <c r="P10" s="470"/>
      <c r="Q10" s="471"/>
      <c r="R10" s="497">
        <v>15092</v>
      </c>
      <c r="S10" s="498"/>
      <c r="T10" s="498"/>
      <c r="U10" s="498"/>
      <c r="V10" s="499"/>
      <c r="W10" s="434"/>
      <c r="X10" s="435"/>
      <c r="Y10" s="435"/>
      <c r="Z10" s="435"/>
      <c r="AA10" s="435"/>
      <c r="AB10" s="435"/>
      <c r="AC10" s="435"/>
      <c r="AD10" s="435"/>
      <c r="AE10" s="435"/>
      <c r="AF10" s="435"/>
      <c r="AG10" s="435"/>
      <c r="AH10" s="435"/>
      <c r="AI10" s="435"/>
      <c r="AJ10" s="435"/>
      <c r="AK10" s="435"/>
      <c r="AL10" s="438"/>
      <c r="AM10" s="469" t="s">
        <v>114</v>
      </c>
      <c r="AN10" s="470"/>
      <c r="AO10" s="470"/>
      <c r="AP10" s="470"/>
      <c r="AQ10" s="470"/>
      <c r="AR10" s="470"/>
      <c r="AS10" s="470"/>
      <c r="AT10" s="471"/>
      <c r="AU10" s="472" t="s">
        <v>115</v>
      </c>
      <c r="AV10" s="473"/>
      <c r="AW10" s="473"/>
      <c r="AX10" s="473"/>
      <c r="AY10" s="474" t="s">
        <v>116</v>
      </c>
      <c r="AZ10" s="475"/>
      <c r="BA10" s="475"/>
      <c r="BB10" s="475"/>
      <c r="BC10" s="475"/>
      <c r="BD10" s="475"/>
      <c r="BE10" s="475"/>
      <c r="BF10" s="475"/>
      <c r="BG10" s="475"/>
      <c r="BH10" s="475"/>
      <c r="BI10" s="475"/>
      <c r="BJ10" s="475"/>
      <c r="BK10" s="475"/>
      <c r="BL10" s="475"/>
      <c r="BM10" s="476"/>
      <c r="BN10" s="477">
        <v>1014385</v>
      </c>
      <c r="BO10" s="478"/>
      <c r="BP10" s="478"/>
      <c r="BQ10" s="478"/>
      <c r="BR10" s="478"/>
      <c r="BS10" s="478"/>
      <c r="BT10" s="478"/>
      <c r="BU10" s="479"/>
      <c r="BV10" s="477">
        <v>541939</v>
      </c>
      <c r="BW10" s="478"/>
      <c r="BX10" s="478"/>
      <c r="BY10" s="478"/>
      <c r="BZ10" s="478"/>
      <c r="CA10" s="478"/>
      <c r="CB10" s="478"/>
      <c r="CC10" s="47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69" t="s">
        <v>120</v>
      </c>
      <c r="AN11" s="470"/>
      <c r="AO11" s="470"/>
      <c r="AP11" s="470"/>
      <c r="AQ11" s="470"/>
      <c r="AR11" s="470"/>
      <c r="AS11" s="470"/>
      <c r="AT11" s="471"/>
      <c r="AU11" s="472" t="s">
        <v>115</v>
      </c>
      <c r="AV11" s="473"/>
      <c r="AW11" s="473"/>
      <c r="AX11" s="473"/>
      <c r="AY11" s="474" t="s">
        <v>121</v>
      </c>
      <c r="AZ11" s="475"/>
      <c r="BA11" s="475"/>
      <c r="BB11" s="475"/>
      <c r="BC11" s="475"/>
      <c r="BD11" s="475"/>
      <c r="BE11" s="475"/>
      <c r="BF11" s="475"/>
      <c r="BG11" s="475"/>
      <c r="BH11" s="475"/>
      <c r="BI11" s="475"/>
      <c r="BJ11" s="475"/>
      <c r="BK11" s="475"/>
      <c r="BL11" s="475"/>
      <c r="BM11" s="476"/>
      <c r="BN11" s="477">
        <v>0</v>
      </c>
      <c r="BO11" s="478"/>
      <c r="BP11" s="478"/>
      <c r="BQ11" s="478"/>
      <c r="BR11" s="478"/>
      <c r="BS11" s="478"/>
      <c r="BT11" s="478"/>
      <c r="BU11" s="479"/>
      <c r="BV11" s="477">
        <v>0</v>
      </c>
      <c r="BW11" s="478"/>
      <c r="BX11" s="478"/>
      <c r="BY11" s="478"/>
      <c r="BZ11" s="478"/>
      <c r="CA11" s="478"/>
      <c r="CB11" s="478"/>
      <c r="CC11" s="479"/>
      <c r="CD11" s="480" t="s">
        <v>122</v>
      </c>
      <c r="CE11" s="481"/>
      <c r="CF11" s="481"/>
      <c r="CG11" s="481"/>
      <c r="CH11" s="481"/>
      <c r="CI11" s="481"/>
      <c r="CJ11" s="481"/>
      <c r="CK11" s="481"/>
      <c r="CL11" s="481"/>
      <c r="CM11" s="481"/>
      <c r="CN11" s="481"/>
      <c r="CO11" s="481"/>
      <c r="CP11" s="481"/>
      <c r="CQ11" s="481"/>
      <c r="CR11" s="481"/>
      <c r="CS11" s="482"/>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14443</v>
      </c>
      <c r="S12" s="519"/>
      <c r="T12" s="519"/>
      <c r="U12" s="519"/>
      <c r="V12" s="520"/>
      <c r="W12" s="521" t="s">
        <v>1</v>
      </c>
      <c r="X12" s="473"/>
      <c r="Y12" s="473"/>
      <c r="Z12" s="473"/>
      <c r="AA12" s="473"/>
      <c r="AB12" s="522"/>
      <c r="AC12" s="472" t="s">
        <v>127</v>
      </c>
      <c r="AD12" s="473"/>
      <c r="AE12" s="473"/>
      <c r="AF12" s="473"/>
      <c r="AG12" s="522"/>
      <c r="AH12" s="472" t="s">
        <v>128</v>
      </c>
      <c r="AI12" s="473"/>
      <c r="AJ12" s="473"/>
      <c r="AK12" s="473"/>
      <c r="AL12" s="523"/>
      <c r="AM12" s="469" t="s">
        <v>129</v>
      </c>
      <c r="AN12" s="470"/>
      <c r="AO12" s="470"/>
      <c r="AP12" s="470"/>
      <c r="AQ12" s="470"/>
      <c r="AR12" s="470"/>
      <c r="AS12" s="470"/>
      <c r="AT12" s="471"/>
      <c r="AU12" s="472" t="s">
        <v>89</v>
      </c>
      <c r="AV12" s="473"/>
      <c r="AW12" s="473"/>
      <c r="AX12" s="473"/>
      <c r="AY12" s="474" t="s">
        <v>130</v>
      </c>
      <c r="AZ12" s="475"/>
      <c r="BA12" s="475"/>
      <c r="BB12" s="475"/>
      <c r="BC12" s="475"/>
      <c r="BD12" s="475"/>
      <c r="BE12" s="475"/>
      <c r="BF12" s="475"/>
      <c r="BG12" s="475"/>
      <c r="BH12" s="475"/>
      <c r="BI12" s="475"/>
      <c r="BJ12" s="475"/>
      <c r="BK12" s="475"/>
      <c r="BL12" s="475"/>
      <c r="BM12" s="476"/>
      <c r="BN12" s="477">
        <v>270000</v>
      </c>
      <c r="BO12" s="478"/>
      <c r="BP12" s="478"/>
      <c r="BQ12" s="478"/>
      <c r="BR12" s="478"/>
      <c r="BS12" s="478"/>
      <c r="BT12" s="478"/>
      <c r="BU12" s="479"/>
      <c r="BV12" s="477">
        <v>1225000</v>
      </c>
      <c r="BW12" s="478"/>
      <c r="BX12" s="478"/>
      <c r="BY12" s="478"/>
      <c r="BZ12" s="478"/>
      <c r="CA12" s="478"/>
      <c r="CB12" s="478"/>
      <c r="CC12" s="479"/>
      <c r="CD12" s="480" t="s">
        <v>131</v>
      </c>
      <c r="CE12" s="481"/>
      <c r="CF12" s="481"/>
      <c r="CG12" s="481"/>
      <c r="CH12" s="481"/>
      <c r="CI12" s="481"/>
      <c r="CJ12" s="481"/>
      <c r="CK12" s="481"/>
      <c r="CL12" s="481"/>
      <c r="CM12" s="481"/>
      <c r="CN12" s="481"/>
      <c r="CO12" s="481"/>
      <c r="CP12" s="481"/>
      <c r="CQ12" s="481"/>
      <c r="CR12" s="481"/>
      <c r="CS12" s="482"/>
      <c r="CT12" s="486" t="s">
        <v>132</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14164</v>
      </c>
      <c r="S13" s="528"/>
      <c r="T13" s="528"/>
      <c r="U13" s="528"/>
      <c r="V13" s="529"/>
      <c r="W13" s="456" t="s">
        <v>134</v>
      </c>
      <c r="X13" s="457"/>
      <c r="Y13" s="457"/>
      <c r="Z13" s="457"/>
      <c r="AA13" s="457"/>
      <c r="AB13" s="447"/>
      <c r="AC13" s="497">
        <v>614</v>
      </c>
      <c r="AD13" s="498"/>
      <c r="AE13" s="498"/>
      <c r="AF13" s="498"/>
      <c r="AG13" s="537"/>
      <c r="AH13" s="497">
        <v>599</v>
      </c>
      <c r="AI13" s="498"/>
      <c r="AJ13" s="498"/>
      <c r="AK13" s="498"/>
      <c r="AL13" s="499"/>
      <c r="AM13" s="469" t="s">
        <v>135</v>
      </c>
      <c r="AN13" s="470"/>
      <c r="AO13" s="470"/>
      <c r="AP13" s="470"/>
      <c r="AQ13" s="470"/>
      <c r="AR13" s="470"/>
      <c r="AS13" s="470"/>
      <c r="AT13" s="471"/>
      <c r="AU13" s="472" t="s">
        <v>100</v>
      </c>
      <c r="AV13" s="473"/>
      <c r="AW13" s="473"/>
      <c r="AX13" s="473"/>
      <c r="AY13" s="474" t="s">
        <v>136</v>
      </c>
      <c r="AZ13" s="475"/>
      <c r="BA13" s="475"/>
      <c r="BB13" s="475"/>
      <c r="BC13" s="475"/>
      <c r="BD13" s="475"/>
      <c r="BE13" s="475"/>
      <c r="BF13" s="475"/>
      <c r="BG13" s="475"/>
      <c r="BH13" s="475"/>
      <c r="BI13" s="475"/>
      <c r="BJ13" s="475"/>
      <c r="BK13" s="475"/>
      <c r="BL13" s="475"/>
      <c r="BM13" s="476"/>
      <c r="BN13" s="477">
        <v>724281</v>
      </c>
      <c r="BO13" s="478"/>
      <c r="BP13" s="478"/>
      <c r="BQ13" s="478"/>
      <c r="BR13" s="478"/>
      <c r="BS13" s="478"/>
      <c r="BT13" s="478"/>
      <c r="BU13" s="479"/>
      <c r="BV13" s="477">
        <v>-733640</v>
      </c>
      <c r="BW13" s="478"/>
      <c r="BX13" s="478"/>
      <c r="BY13" s="478"/>
      <c r="BZ13" s="478"/>
      <c r="CA13" s="478"/>
      <c r="CB13" s="478"/>
      <c r="CC13" s="479"/>
      <c r="CD13" s="480" t="s">
        <v>137</v>
      </c>
      <c r="CE13" s="481"/>
      <c r="CF13" s="481"/>
      <c r="CG13" s="481"/>
      <c r="CH13" s="481"/>
      <c r="CI13" s="481"/>
      <c r="CJ13" s="481"/>
      <c r="CK13" s="481"/>
      <c r="CL13" s="481"/>
      <c r="CM13" s="481"/>
      <c r="CN13" s="481"/>
      <c r="CO13" s="481"/>
      <c r="CP13" s="481"/>
      <c r="CQ13" s="481"/>
      <c r="CR13" s="481"/>
      <c r="CS13" s="482"/>
      <c r="CT13" s="443">
        <v>8.1999999999999993</v>
      </c>
      <c r="CU13" s="444"/>
      <c r="CV13" s="444"/>
      <c r="CW13" s="444"/>
      <c r="CX13" s="444"/>
      <c r="CY13" s="444"/>
      <c r="CZ13" s="444"/>
      <c r="DA13" s="445"/>
      <c r="DB13" s="443">
        <v>7.9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14637</v>
      </c>
      <c r="S14" s="528"/>
      <c r="T14" s="528"/>
      <c r="U14" s="528"/>
      <c r="V14" s="529"/>
      <c r="W14" s="436"/>
      <c r="X14" s="437"/>
      <c r="Y14" s="437"/>
      <c r="Z14" s="437"/>
      <c r="AA14" s="437"/>
      <c r="AB14" s="426"/>
      <c r="AC14" s="530">
        <v>9.1999999999999993</v>
      </c>
      <c r="AD14" s="531"/>
      <c r="AE14" s="531"/>
      <c r="AF14" s="531"/>
      <c r="AG14" s="532"/>
      <c r="AH14" s="530">
        <v>8.9</v>
      </c>
      <c r="AI14" s="531"/>
      <c r="AJ14" s="531"/>
      <c r="AK14" s="531"/>
      <c r="AL14" s="533"/>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38" t="s">
        <v>139</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141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142</v>
      </c>
      <c r="N15" s="535"/>
      <c r="O15" s="535"/>
      <c r="P15" s="535"/>
      <c r="Q15" s="536"/>
      <c r="R15" s="527">
        <v>14377</v>
      </c>
      <c r="S15" s="528"/>
      <c r="T15" s="528"/>
      <c r="U15" s="528"/>
      <c r="V15" s="529"/>
      <c r="W15" s="456" t="s">
        <v>143</v>
      </c>
      <c r="X15" s="457"/>
      <c r="Y15" s="457"/>
      <c r="Z15" s="457"/>
      <c r="AA15" s="457"/>
      <c r="AB15" s="447"/>
      <c r="AC15" s="497">
        <v>2287</v>
      </c>
      <c r="AD15" s="498"/>
      <c r="AE15" s="498"/>
      <c r="AF15" s="498"/>
      <c r="AG15" s="537"/>
      <c r="AH15" s="497">
        <v>2393</v>
      </c>
      <c r="AI15" s="498"/>
      <c r="AJ15" s="498"/>
      <c r="AK15" s="498"/>
      <c r="AL15" s="499"/>
      <c r="AM15" s="469"/>
      <c r="AN15" s="470"/>
      <c r="AO15" s="470"/>
      <c r="AP15" s="470"/>
      <c r="AQ15" s="470"/>
      <c r="AR15" s="470"/>
      <c r="AS15" s="470"/>
      <c r="AT15" s="471"/>
      <c r="AU15" s="472"/>
      <c r="AV15" s="473"/>
      <c r="AW15" s="473"/>
      <c r="AX15" s="473"/>
      <c r="AY15" s="406" t="s">
        <v>144</v>
      </c>
      <c r="AZ15" s="407"/>
      <c r="BA15" s="407"/>
      <c r="BB15" s="407"/>
      <c r="BC15" s="407"/>
      <c r="BD15" s="407"/>
      <c r="BE15" s="407"/>
      <c r="BF15" s="407"/>
      <c r="BG15" s="407"/>
      <c r="BH15" s="407"/>
      <c r="BI15" s="407"/>
      <c r="BJ15" s="407"/>
      <c r="BK15" s="407"/>
      <c r="BL15" s="407"/>
      <c r="BM15" s="408"/>
      <c r="BN15" s="409">
        <v>1528756</v>
      </c>
      <c r="BO15" s="410"/>
      <c r="BP15" s="410"/>
      <c r="BQ15" s="410"/>
      <c r="BR15" s="410"/>
      <c r="BS15" s="410"/>
      <c r="BT15" s="410"/>
      <c r="BU15" s="411"/>
      <c r="BV15" s="409">
        <v>1515074</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47"/>
      <c r="N16" s="547"/>
      <c r="O16" s="547"/>
      <c r="P16" s="547"/>
      <c r="Q16" s="548"/>
      <c r="R16" s="549" t="s">
        <v>147</v>
      </c>
      <c r="S16" s="550"/>
      <c r="T16" s="550"/>
      <c r="U16" s="550"/>
      <c r="V16" s="551"/>
      <c r="W16" s="436"/>
      <c r="X16" s="437"/>
      <c r="Y16" s="437"/>
      <c r="Z16" s="437"/>
      <c r="AA16" s="437"/>
      <c r="AB16" s="426"/>
      <c r="AC16" s="530">
        <v>34.4</v>
      </c>
      <c r="AD16" s="531"/>
      <c r="AE16" s="531"/>
      <c r="AF16" s="531"/>
      <c r="AG16" s="532"/>
      <c r="AH16" s="530">
        <v>35.700000000000003</v>
      </c>
      <c r="AI16" s="531"/>
      <c r="AJ16" s="531"/>
      <c r="AK16" s="531"/>
      <c r="AL16" s="533"/>
      <c r="AM16" s="469"/>
      <c r="AN16" s="470"/>
      <c r="AO16" s="470"/>
      <c r="AP16" s="470"/>
      <c r="AQ16" s="470"/>
      <c r="AR16" s="470"/>
      <c r="AS16" s="470"/>
      <c r="AT16" s="471"/>
      <c r="AU16" s="472"/>
      <c r="AV16" s="473"/>
      <c r="AW16" s="473"/>
      <c r="AX16" s="473"/>
      <c r="AY16" s="474" t="s">
        <v>148</v>
      </c>
      <c r="AZ16" s="475"/>
      <c r="BA16" s="475"/>
      <c r="BB16" s="475"/>
      <c r="BC16" s="475"/>
      <c r="BD16" s="475"/>
      <c r="BE16" s="475"/>
      <c r="BF16" s="475"/>
      <c r="BG16" s="475"/>
      <c r="BH16" s="475"/>
      <c r="BI16" s="475"/>
      <c r="BJ16" s="475"/>
      <c r="BK16" s="475"/>
      <c r="BL16" s="475"/>
      <c r="BM16" s="476"/>
      <c r="BN16" s="477">
        <v>4077466</v>
      </c>
      <c r="BO16" s="478"/>
      <c r="BP16" s="478"/>
      <c r="BQ16" s="478"/>
      <c r="BR16" s="478"/>
      <c r="BS16" s="478"/>
      <c r="BT16" s="478"/>
      <c r="BU16" s="479"/>
      <c r="BV16" s="477">
        <v>4052274</v>
      </c>
      <c r="BW16" s="478"/>
      <c r="BX16" s="478"/>
      <c r="BY16" s="478"/>
      <c r="BZ16" s="478"/>
      <c r="CA16" s="478"/>
      <c r="CB16" s="478"/>
      <c r="CC16" s="479"/>
      <c r="CD16" s="180"/>
      <c r="CE16" s="555"/>
      <c r="CF16" s="555"/>
      <c r="CG16" s="555"/>
      <c r="CH16" s="555"/>
      <c r="CI16" s="555"/>
      <c r="CJ16" s="555"/>
      <c r="CK16" s="555"/>
      <c r="CL16" s="555"/>
      <c r="CM16" s="555"/>
      <c r="CN16" s="555"/>
      <c r="CO16" s="555"/>
      <c r="CP16" s="555"/>
      <c r="CQ16" s="555"/>
      <c r="CR16" s="555"/>
      <c r="CS16" s="556"/>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2" t="s">
        <v>149</v>
      </c>
      <c r="N17" s="553"/>
      <c r="O17" s="553"/>
      <c r="P17" s="553"/>
      <c r="Q17" s="554"/>
      <c r="R17" s="549" t="s">
        <v>150</v>
      </c>
      <c r="S17" s="550"/>
      <c r="T17" s="550"/>
      <c r="U17" s="550"/>
      <c r="V17" s="551"/>
      <c r="W17" s="456" t="s">
        <v>151</v>
      </c>
      <c r="X17" s="457"/>
      <c r="Y17" s="457"/>
      <c r="Z17" s="457"/>
      <c r="AA17" s="457"/>
      <c r="AB17" s="447"/>
      <c r="AC17" s="497">
        <v>3745</v>
      </c>
      <c r="AD17" s="498"/>
      <c r="AE17" s="498"/>
      <c r="AF17" s="498"/>
      <c r="AG17" s="537"/>
      <c r="AH17" s="497">
        <v>3706</v>
      </c>
      <c r="AI17" s="498"/>
      <c r="AJ17" s="498"/>
      <c r="AK17" s="498"/>
      <c r="AL17" s="499"/>
      <c r="AM17" s="469"/>
      <c r="AN17" s="470"/>
      <c r="AO17" s="470"/>
      <c r="AP17" s="470"/>
      <c r="AQ17" s="470"/>
      <c r="AR17" s="470"/>
      <c r="AS17" s="470"/>
      <c r="AT17" s="471"/>
      <c r="AU17" s="472"/>
      <c r="AV17" s="473"/>
      <c r="AW17" s="473"/>
      <c r="AX17" s="473"/>
      <c r="AY17" s="474" t="s">
        <v>152</v>
      </c>
      <c r="AZ17" s="475"/>
      <c r="BA17" s="475"/>
      <c r="BB17" s="475"/>
      <c r="BC17" s="475"/>
      <c r="BD17" s="475"/>
      <c r="BE17" s="475"/>
      <c r="BF17" s="475"/>
      <c r="BG17" s="475"/>
      <c r="BH17" s="475"/>
      <c r="BI17" s="475"/>
      <c r="BJ17" s="475"/>
      <c r="BK17" s="475"/>
      <c r="BL17" s="475"/>
      <c r="BM17" s="476"/>
      <c r="BN17" s="477">
        <v>1931664</v>
      </c>
      <c r="BO17" s="478"/>
      <c r="BP17" s="478"/>
      <c r="BQ17" s="478"/>
      <c r="BR17" s="478"/>
      <c r="BS17" s="478"/>
      <c r="BT17" s="478"/>
      <c r="BU17" s="479"/>
      <c r="BV17" s="477">
        <v>1905686</v>
      </c>
      <c r="BW17" s="478"/>
      <c r="BX17" s="478"/>
      <c r="BY17" s="478"/>
      <c r="BZ17" s="478"/>
      <c r="CA17" s="478"/>
      <c r="CB17" s="478"/>
      <c r="CC17" s="479"/>
      <c r="CD17" s="180"/>
      <c r="CE17" s="555"/>
      <c r="CF17" s="555"/>
      <c r="CG17" s="555"/>
      <c r="CH17" s="555"/>
      <c r="CI17" s="555"/>
      <c r="CJ17" s="555"/>
      <c r="CK17" s="555"/>
      <c r="CL17" s="555"/>
      <c r="CM17" s="555"/>
      <c r="CN17" s="555"/>
      <c r="CO17" s="555"/>
      <c r="CP17" s="555"/>
      <c r="CQ17" s="555"/>
      <c r="CR17" s="555"/>
      <c r="CS17" s="556"/>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90.62</v>
      </c>
      <c r="M18" s="559"/>
      <c r="N18" s="559"/>
      <c r="O18" s="559"/>
      <c r="P18" s="559"/>
      <c r="Q18" s="559"/>
      <c r="R18" s="560"/>
      <c r="S18" s="560"/>
      <c r="T18" s="560"/>
      <c r="U18" s="560"/>
      <c r="V18" s="561"/>
      <c r="W18" s="458"/>
      <c r="X18" s="459"/>
      <c r="Y18" s="459"/>
      <c r="Z18" s="459"/>
      <c r="AA18" s="459"/>
      <c r="AB18" s="450"/>
      <c r="AC18" s="562">
        <v>56.3</v>
      </c>
      <c r="AD18" s="563"/>
      <c r="AE18" s="563"/>
      <c r="AF18" s="563"/>
      <c r="AG18" s="564"/>
      <c r="AH18" s="562">
        <v>55.3</v>
      </c>
      <c r="AI18" s="563"/>
      <c r="AJ18" s="563"/>
      <c r="AK18" s="563"/>
      <c r="AL18" s="565"/>
      <c r="AM18" s="469"/>
      <c r="AN18" s="470"/>
      <c r="AO18" s="470"/>
      <c r="AP18" s="470"/>
      <c r="AQ18" s="470"/>
      <c r="AR18" s="470"/>
      <c r="AS18" s="470"/>
      <c r="AT18" s="471"/>
      <c r="AU18" s="472"/>
      <c r="AV18" s="473"/>
      <c r="AW18" s="473"/>
      <c r="AX18" s="473"/>
      <c r="AY18" s="474" t="s">
        <v>154</v>
      </c>
      <c r="AZ18" s="475"/>
      <c r="BA18" s="475"/>
      <c r="BB18" s="475"/>
      <c r="BC18" s="475"/>
      <c r="BD18" s="475"/>
      <c r="BE18" s="475"/>
      <c r="BF18" s="475"/>
      <c r="BG18" s="475"/>
      <c r="BH18" s="475"/>
      <c r="BI18" s="475"/>
      <c r="BJ18" s="475"/>
      <c r="BK18" s="475"/>
      <c r="BL18" s="475"/>
      <c r="BM18" s="476"/>
      <c r="BN18" s="477">
        <v>4253200</v>
      </c>
      <c r="BO18" s="478"/>
      <c r="BP18" s="478"/>
      <c r="BQ18" s="478"/>
      <c r="BR18" s="478"/>
      <c r="BS18" s="478"/>
      <c r="BT18" s="478"/>
      <c r="BU18" s="479"/>
      <c r="BV18" s="477">
        <v>4130989</v>
      </c>
      <c r="BW18" s="478"/>
      <c r="BX18" s="478"/>
      <c r="BY18" s="478"/>
      <c r="BZ18" s="478"/>
      <c r="CA18" s="478"/>
      <c r="CB18" s="478"/>
      <c r="CC18" s="479"/>
      <c r="CD18" s="180"/>
      <c r="CE18" s="555"/>
      <c r="CF18" s="555"/>
      <c r="CG18" s="555"/>
      <c r="CH18" s="555"/>
      <c r="CI18" s="555"/>
      <c r="CJ18" s="555"/>
      <c r="CK18" s="555"/>
      <c r="CL18" s="555"/>
      <c r="CM18" s="555"/>
      <c r="CN18" s="555"/>
      <c r="CO18" s="555"/>
      <c r="CP18" s="555"/>
      <c r="CQ18" s="555"/>
      <c r="CR18" s="555"/>
      <c r="CS18" s="556"/>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157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69"/>
      <c r="AN19" s="470"/>
      <c r="AO19" s="470"/>
      <c r="AP19" s="470"/>
      <c r="AQ19" s="470"/>
      <c r="AR19" s="470"/>
      <c r="AS19" s="470"/>
      <c r="AT19" s="471"/>
      <c r="AU19" s="472"/>
      <c r="AV19" s="473"/>
      <c r="AW19" s="473"/>
      <c r="AX19" s="473"/>
      <c r="AY19" s="474" t="s">
        <v>156</v>
      </c>
      <c r="AZ19" s="475"/>
      <c r="BA19" s="475"/>
      <c r="BB19" s="475"/>
      <c r="BC19" s="475"/>
      <c r="BD19" s="475"/>
      <c r="BE19" s="475"/>
      <c r="BF19" s="475"/>
      <c r="BG19" s="475"/>
      <c r="BH19" s="475"/>
      <c r="BI19" s="475"/>
      <c r="BJ19" s="475"/>
      <c r="BK19" s="475"/>
      <c r="BL19" s="475"/>
      <c r="BM19" s="476"/>
      <c r="BN19" s="477">
        <v>6633273</v>
      </c>
      <c r="BO19" s="478"/>
      <c r="BP19" s="478"/>
      <c r="BQ19" s="478"/>
      <c r="BR19" s="478"/>
      <c r="BS19" s="478"/>
      <c r="BT19" s="478"/>
      <c r="BU19" s="479"/>
      <c r="BV19" s="477">
        <v>6579689</v>
      </c>
      <c r="BW19" s="478"/>
      <c r="BX19" s="478"/>
      <c r="BY19" s="478"/>
      <c r="BZ19" s="478"/>
      <c r="CA19" s="478"/>
      <c r="CB19" s="478"/>
      <c r="CC19" s="479"/>
      <c r="CD19" s="180"/>
      <c r="CE19" s="555"/>
      <c r="CF19" s="555"/>
      <c r="CG19" s="555"/>
      <c r="CH19" s="555"/>
      <c r="CI19" s="555"/>
      <c r="CJ19" s="555"/>
      <c r="CK19" s="555"/>
      <c r="CL19" s="555"/>
      <c r="CM19" s="555"/>
      <c r="CN19" s="555"/>
      <c r="CO19" s="555"/>
      <c r="CP19" s="555"/>
      <c r="CQ19" s="555"/>
      <c r="CR19" s="555"/>
      <c r="CS19" s="556"/>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4955</v>
      </c>
      <c r="M20" s="566"/>
      <c r="N20" s="566"/>
      <c r="O20" s="566"/>
      <c r="P20" s="566"/>
      <c r="Q20" s="566"/>
      <c r="R20" s="567"/>
      <c r="S20" s="567"/>
      <c r="T20" s="567"/>
      <c r="U20" s="567"/>
      <c r="V20" s="568"/>
      <c r="W20" s="458"/>
      <c r="X20" s="459"/>
      <c r="Y20" s="459"/>
      <c r="Z20" s="459"/>
      <c r="AA20" s="459"/>
      <c r="AB20" s="459"/>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180"/>
      <c r="CE20" s="555"/>
      <c r="CF20" s="555"/>
      <c r="CG20" s="555"/>
      <c r="CH20" s="555"/>
      <c r="CI20" s="555"/>
      <c r="CJ20" s="555"/>
      <c r="CK20" s="555"/>
      <c r="CL20" s="555"/>
      <c r="CM20" s="555"/>
      <c r="CN20" s="555"/>
      <c r="CO20" s="555"/>
      <c r="CP20" s="555"/>
      <c r="CQ20" s="555"/>
      <c r="CR20" s="555"/>
      <c r="CS20" s="556"/>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180"/>
      <c r="CE21" s="555"/>
      <c r="CF21" s="555"/>
      <c r="CG21" s="555"/>
      <c r="CH21" s="555"/>
      <c r="CI21" s="555"/>
      <c r="CJ21" s="555"/>
      <c r="CK21" s="555"/>
      <c r="CL21" s="555"/>
      <c r="CM21" s="555"/>
      <c r="CN21" s="555"/>
      <c r="CO21" s="555"/>
      <c r="CP21" s="555"/>
      <c r="CQ21" s="555"/>
      <c r="CR21" s="555"/>
      <c r="CS21" s="556"/>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2" t="s">
        <v>1</v>
      </c>
      <c r="F22" s="457"/>
      <c r="G22" s="457"/>
      <c r="H22" s="457"/>
      <c r="I22" s="457"/>
      <c r="J22" s="457"/>
      <c r="K22" s="447"/>
      <c r="L22" s="452" t="s">
        <v>160</v>
      </c>
      <c r="M22" s="457"/>
      <c r="N22" s="457"/>
      <c r="O22" s="457"/>
      <c r="P22" s="447"/>
      <c r="Q22" s="589" t="s">
        <v>161</v>
      </c>
      <c r="R22" s="590"/>
      <c r="S22" s="590"/>
      <c r="T22" s="590"/>
      <c r="U22" s="590"/>
      <c r="V22" s="591"/>
      <c r="W22" s="595" t="s">
        <v>162</v>
      </c>
      <c r="X22" s="581"/>
      <c r="Y22" s="582"/>
      <c r="Z22" s="452" t="s">
        <v>1</v>
      </c>
      <c r="AA22" s="457"/>
      <c r="AB22" s="457"/>
      <c r="AC22" s="457"/>
      <c r="AD22" s="457"/>
      <c r="AE22" s="457"/>
      <c r="AF22" s="457"/>
      <c r="AG22" s="447"/>
      <c r="AH22" s="600" t="s">
        <v>163</v>
      </c>
      <c r="AI22" s="457"/>
      <c r="AJ22" s="457"/>
      <c r="AK22" s="457"/>
      <c r="AL22" s="447"/>
      <c r="AM22" s="600" t="s">
        <v>164</v>
      </c>
      <c r="AN22" s="601"/>
      <c r="AO22" s="601"/>
      <c r="AP22" s="601"/>
      <c r="AQ22" s="601"/>
      <c r="AR22" s="602"/>
      <c r="AS22" s="589" t="s">
        <v>161</v>
      </c>
      <c r="AT22" s="590"/>
      <c r="AU22" s="590"/>
      <c r="AV22" s="590"/>
      <c r="AW22" s="590"/>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180"/>
      <c r="CE22" s="555"/>
      <c r="CF22" s="555"/>
      <c r="CG22" s="555"/>
      <c r="CH22" s="555"/>
      <c r="CI22" s="555"/>
      <c r="CJ22" s="555"/>
      <c r="CK22" s="555"/>
      <c r="CL22" s="555"/>
      <c r="CM22" s="555"/>
      <c r="CN22" s="555"/>
      <c r="CO22" s="555"/>
      <c r="CP22" s="555"/>
      <c r="CQ22" s="555"/>
      <c r="CR22" s="555"/>
      <c r="CS22" s="556"/>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3"/>
      <c r="AN23" s="604"/>
      <c r="AO23" s="604"/>
      <c r="AP23" s="604"/>
      <c r="AQ23" s="604"/>
      <c r="AR23" s="605"/>
      <c r="AS23" s="592"/>
      <c r="AT23" s="593"/>
      <c r="AU23" s="593"/>
      <c r="AV23" s="593"/>
      <c r="AW23" s="593"/>
      <c r="AX23" s="607"/>
      <c r="AY23" s="406" t="s">
        <v>165</v>
      </c>
      <c r="AZ23" s="407"/>
      <c r="BA23" s="407"/>
      <c r="BB23" s="407"/>
      <c r="BC23" s="407"/>
      <c r="BD23" s="407"/>
      <c r="BE23" s="407"/>
      <c r="BF23" s="407"/>
      <c r="BG23" s="407"/>
      <c r="BH23" s="407"/>
      <c r="BI23" s="407"/>
      <c r="BJ23" s="407"/>
      <c r="BK23" s="407"/>
      <c r="BL23" s="407"/>
      <c r="BM23" s="408"/>
      <c r="BN23" s="477">
        <v>9439913</v>
      </c>
      <c r="BO23" s="478"/>
      <c r="BP23" s="478"/>
      <c r="BQ23" s="478"/>
      <c r="BR23" s="478"/>
      <c r="BS23" s="478"/>
      <c r="BT23" s="478"/>
      <c r="BU23" s="479"/>
      <c r="BV23" s="477">
        <v>8803218</v>
      </c>
      <c r="BW23" s="478"/>
      <c r="BX23" s="478"/>
      <c r="BY23" s="478"/>
      <c r="BZ23" s="478"/>
      <c r="CA23" s="478"/>
      <c r="CB23" s="478"/>
      <c r="CC23" s="479"/>
      <c r="CD23" s="180"/>
      <c r="CE23" s="555"/>
      <c r="CF23" s="555"/>
      <c r="CG23" s="555"/>
      <c r="CH23" s="555"/>
      <c r="CI23" s="555"/>
      <c r="CJ23" s="555"/>
      <c r="CK23" s="555"/>
      <c r="CL23" s="555"/>
      <c r="CM23" s="555"/>
      <c r="CN23" s="555"/>
      <c r="CO23" s="555"/>
      <c r="CP23" s="555"/>
      <c r="CQ23" s="555"/>
      <c r="CR23" s="555"/>
      <c r="CS23" s="556"/>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0"/>
      <c r="G24" s="470"/>
      <c r="H24" s="470"/>
      <c r="I24" s="470"/>
      <c r="J24" s="470"/>
      <c r="K24" s="471"/>
      <c r="L24" s="497">
        <v>1</v>
      </c>
      <c r="M24" s="498"/>
      <c r="N24" s="498"/>
      <c r="O24" s="498"/>
      <c r="P24" s="537"/>
      <c r="Q24" s="497">
        <v>7900</v>
      </c>
      <c r="R24" s="498"/>
      <c r="S24" s="498"/>
      <c r="T24" s="498"/>
      <c r="U24" s="498"/>
      <c r="V24" s="537"/>
      <c r="W24" s="596"/>
      <c r="X24" s="584"/>
      <c r="Y24" s="585"/>
      <c r="Z24" s="496" t="s">
        <v>167</v>
      </c>
      <c r="AA24" s="470"/>
      <c r="AB24" s="470"/>
      <c r="AC24" s="470"/>
      <c r="AD24" s="470"/>
      <c r="AE24" s="470"/>
      <c r="AF24" s="470"/>
      <c r="AG24" s="471"/>
      <c r="AH24" s="497">
        <v>98</v>
      </c>
      <c r="AI24" s="498"/>
      <c r="AJ24" s="498"/>
      <c r="AK24" s="498"/>
      <c r="AL24" s="537"/>
      <c r="AM24" s="497">
        <v>282436</v>
      </c>
      <c r="AN24" s="498"/>
      <c r="AO24" s="498"/>
      <c r="AP24" s="498"/>
      <c r="AQ24" s="498"/>
      <c r="AR24" s="537"/>
      <c r="AS24" s="497">
        <v>2882</v>
      </c>
      <c r="AT24" s="498"/>
      <c r="AU24" s="498"/>
      <c r="AV24" s="498"/>
      <c r="AW24" s="498"/>
      <c r="AX24" s="499"/>
      <c r="AY24" s="608" t="s">
        <v>168</v>
      </c>
      <c r="AZ24" s="609"/>
      <c r="BA24" s="609"/>
      <c r="BB24" s="609"/>
      <c r="BC24" s="609"/>
      <c r="BD24" s="609"/>
      <c r="BE24" s="609"/>
      <c r="BF24" s="609"/>
      <c r="BG24" s="609"/>
      <c r="BH24" s="609"/>
      <c r="BI24" s="609"/>
      <c r="BJ24" s="609"/>
      <c r="BK24" s="609"/>
      <c r="BL24" s="609"/>
      <c r="BM24" s="610"/>
      <c r="BN24" s="477">
        <v>9125928</v>
      </c>
      <c r="BO24" s="478"/>
      <c r="BP24" s="478"/>
      <c r="BQ24" s="478"/>
      <c r="BR24" s="478"/>
      <c r="BS24" s="478"/>
      <c r="BT24" s="478"/>
      <c r="BU24" s="479"/>
      <c r="BV24" s="477">
        <v>8462903</v>
      </c>
      <c r="BW24" s="478"/>
      <c r="BX24" s="478"/>
      <c r="BY24" s="478"/>
      <c r="BZ24" s="478"/>
      <c r="CA24" s="478"/>
      <c r="CB24" s="478"/>
      <c r="CC24" s="479"/>
      <c r="CD24" s="180"/>
      <c r="CE24" s="555"/>
      <c r="CF24" s="555"/>
      <c r="CG24" s="555"/>
      <c r="CH24" s="555"/>
      <c r="CI24" s="555"/>
      <c r="CJ24" s="555"/>
      <c r="CK24" s="555"/>
      <c r="CL24" s="555"/>
      <c r="CM24" s="555"/>
      <c r="CN24" s="555"/>
      <c r="CO24" s="555"/>
      <c r="CP24" s="555"/>
      <c r="CQ24" s="555"/>
      <c r="CR24" s="555"/>
      <c r="CS24" s="556"/>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0"/>
      <c r="G25" s="470"/>
      <c r="H25" s="470"/>
      <c r="I25" s="470"/>
      <c r="J25" s="470"/>
      <c r="K25" s="471"/>
      <c r="L25" s="497">
        <v>1</v>
      </c>
      <c r="M25" s="498"/>
      <c r="N25" s="498"/>
      <c r="O25" s="498"/>
      <c r="P25" s="537"/>
      <c r="Q25" s="497">
        <v>6500</v>
      </c>
      <c r="R25" s="498"/>
      <c r="S25" s="498"/>
      <c r="T25" s="498"/>
      <c r="U25" s="498"/>
      <c r="V25" s="537"/>
      <c r="W25" s="596"/>
      <c r="X25" s="584"/>
      <c r="Y25" s="585"/>
      <c r="Z25" s="496" t="s">
        <v>170</v>
      </c>
      <c r="AA25" s="470"/>
      <c r="AB25" s="470"/>
      <c r="AC25" s="470"/>
      <c r="AD25" s="470"/>
      <c r="AE25" s="470"/>
      <c r="AF25" s="470"/>
      <c r="AG25" s="471"/>
      <c r="AH25" s="497" t="s">
        <v>171</v>
      </c>
      <c r="AI25" s="498"/>
      <c r="AJ25" s="498"/>
      <c r="AK25" s="498"/>
      <c r="AL25" s="537"/>
      <c r="AM25" s="497" t="s">
        <v>171</v>
      </c>
      <c r="AN25" s="498"/>
      <c r="AO25" s="498"/>
      <c r="AP25" s="498"/>
      <c r="AQ25" s="498"/>
      <c r="AR25" s="537"/>
      <c r="AS25" s="497" t="s">
        <v>124</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278054</v>
      </c>
      <c r="BO25" s="410"/>
      <c r="BP25" s="410"/>
      <c r="BQ25" s="410"/>
      <c r="BR25" s="410"/>
      <c r="BS25" s="410"/>
      <c r="BT25" s="410"/>
      <c r="BU25" s="411"/>
      <c r="BV25" s="409">
        <v>275979</v>
      </c>
      <c r="BW25" s="410"/>
      <c r="BX25" s="410"/>
      <c r="BY25" s="410"/>
      <c r="BZ25" s="410"/>
      <c r="CA25" s="410"/>
      <c r="CB25" s="410"/>
      <c r="CC25" s="411"/>
      <c r="CD25" s="180"/>
      <c r="CE25" s="555"/>
      <c r="CF25" s="555"/>
      <c r="CG25" s="555"/>
      <c r="CH25" s="555"/>
      <c r="CI25" s="555"/>
      <c r="CJ25" s="555"/>
      <c r="CK25" s="555"/>
      <c r="CL25" s="555"/>
      <c r="CM25" s="555"/>
      <c r="CN25" s="555"/>
      <c r="CO25" s="555"/>
      <c r="CP25" s="555"/>
      <c r="CQ25" s="555"/>
      <c r="CR25" s="555"/>
      <c r="CS25" s="556"/>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0"/>
      <c r="G26" s="470"/>
      <c r="H26" s="470"/>
      <c r="I26" s="470"/>
      <c r="J26" s="470"/>
      <c r="K26" s="471"/>
      <c r="L26" s="497">
        <v>1</v>
      </c>
      <c r="M26" s="498"/>
      <c r="N26" s="498"/>
      <c r="O26" s="498"/>
      <c r="P26" s="537"/>
      <c r="Q26" s="497">
        <v>5950</v>
      </c>
      <c r="R26" s="498"/>
      <c r="S26" s="498"/>
      <c r="T26" s="498"/>
      <c r="U26" s="498"/>
      <c r="V26" s="537"/>
      <c r="W26" s="596"/>
      <c r="X26" s="584"/>
      <c r="Y26" s="585"/>
      <c r="Z26" s="496" t="s">
        <v>174</v>
      </c>
      <c r="AA26" s="614"/>
      <c r="AB26" s="614"/>
      <c r="AC26" s="614"/>
      <c r="AD26" s="614"/>
      <c r="AE26" s="614"/>
      <c r="AF26" s="614"/>
      <c r="AG26" s="615"/>
      <c r="AH26" s="497">
        <v>3</v>
      </c>
      <c r="AI26" s="498"/>
      <c r="AJ26" s="498"/>
      <c r="AK26" s="498"/>
      <c r="AL26" s="537"/>
      <c r="AM26" s="497">
        <v>8445</v>
      </c>
      <c r="AN26" s="498"/>
      <c r="AO26" s="498"/>
      <c r="AP26" s="498"/>
      <c r="AQ26" s="498"/>
      <c r="AR26" s="537"/>
      <c r="AS26" s="497">
        <v>2815</v>
      </c>
      <c r="AT26" s="498"/>
      <c r="AU26" s="498"/>
      <c r="AV26" s="498"/>
      <c r="AW26" s="498"/>
      <c r="AX26" s="499"/>
      <c r="AY26" s="480" t="s">
        <v>175</v>
      </c>
      <c r="AZ26" s="481"/>
      <c r="BA26" s="481"/>
      <c r="BB26" s="481"/>
      <c r="BC26" s="481"/>
      <c r="BD26" s="481"/>
      <c r="BE26" s="481"/>
      <c r="BF26" s="481"/>
      <c r="BG26" s="481"/>
      <c r="BH26" s="481"/>
      <c r="BI26" s="481"/>
      <c r="BJ26" s="481"/>
      <c r="BK26" s="481"/>
      <c r="BL26" s="481"/>
      <c r="BM26" s="482"/>
      <c r="BN26" s="477" t="s">
        <v>171</v>
      </c>
      <c r="BO26" s="478"/>
      <c r="BP26" s="478"/>
      <c r="BQ26" s="478"/>
      <c r="BR26" s="478"/>
      <c r="BS26" s="478"/>
      <c r="BT26" s="478"/>
      <c r="BU26" s="479"/>
      <c r="BV26" s="477" t="s">
        <v>171</v>
      </c>
      <c r="BW26" s="478"/>
      <c r="BX26" s="478"/>
      <c r="BY26" s="478"/>
      <c r="BZ26" s="478"/>
      <c r="CA26" s="478"/>
      <c r="CB26" s="478"/>
      <c r="CC26" s="479"/>
      <c r="CD26" s="180"/>
      <c r="CE26" s="555"/>
      <c r="CF26" s="555"/>
      <c r="CG26" s="555"/>
      <c r="CH26" s="555"/>
      <c r="CI26" s="555"/>
      <c r="CJ26" s="555"/>
      <c r="CK26" s="555"/>
      <c r="CL26" s="555"/>
      <c r="CM26" s="555"/>
      <c r="CN26" s="555"/>
      <c r="CO26" s="555"/>
      <c r="CP26" s="555"/>
      <c r="CQ26" s="555"/>
      <c r="CR26" s="555"/>
      <c r="CS26" s="556"/>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0"/>
      <c r="G27" s="470"/>
      <c r="H27" s="470"/>
      <c r="I27" s="470"/>
      <c r="J27" s="470"/>
      <c r="K27" s="471"/>
      <c r="L27" s="497">
        <v>1</v>
      </c>
      <c r="M27" s="498"/>
      <c r="N27" s="498"/>
      <c r="O27" s="498"/>
      <c r="P27" s="537"/>
      <c r="Q27" s="497">
        <v>3320</v>
      </c>
      <c r="R27" s="498"/>
      <c r="S27" s="498"/>
      <c r="T27" s="498"/>
      <c r="U27" s="498"/>
      <c r="V27" s="537"/>
      <c r="W27" s="596"/>
      <c r="X27" s="584"/>
      <c r="Y27" s="585"/>
      <c r="Z27" s="496" t="s">
        <v>177</v>
      </c>
      <c r="AA27" s="470"/>
      <c r="AB27" s="470"/>
      <c r="AC27" s="470"/>
      <c r="AD27" s="470"/>
      <c r="AE27" s="470"/>
      <c r="AF27" s="470"/>
      <c r="AG27" s="471"/>
      <c r="AH27" s="497">
        <v>4</v>
      </c>
      <c r="AI27" s="498"/>
      <c r="AJ27" s="498"/>
      <c r="AK27" s="498"/>
      <c r="AL27" s="537"/>
      <c r="AM27" s="497">
        <v>13116</v>
      </c>
      <c r="AN27" s="498"/>
      <c r="AO27" s="498"/>
      <c r="AP27" s="498"/>
      <c r="AQ27" s="498"/>
      <c r="AR27" s="537"/>
      <c r="AS27" s="497">
        <v>3279</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1">
        <v>170000</v>
      </c>
      <c r="BO27" s="612"/>
      <c r="BP27" s="612"/>
      <c r="BQ27" s="612"/>
      <c r="BR27" s="612"/>
      <c r="BS27" s="612"/>
      <c r="BT27" s="612"/>
      <c r="BU27" s="613"/>
      <c r="BV27" s="611">
        <v>170000</v>
      </c>
      <c r="BW27" s="612"/>
      <c r="BX27" s="612"/>
      <c r="BY27" s="612"/>
      <c r="BZ27" s="612"/>
      <c r="CA27" s="612"/>
      <c r="CB27" s="612"/>
      <c r="CC27" s="613"/>
      <c r="CD27" s="182"/>
      <c r="CE27" s="555"/>
      <c r="CF27" s="555"/>
      <c r="CG27" s="555"/>
      <c r="CH27" s="555"/>
      <c r="CI27" s="555"/>
      <c r="CJ27" s="555"/>
      <c r="CK27" s="555"/>
      <c r="CL27" s="555"/>
      <c r="CM27" s="555"/>
      <c r="CN27" s="555"/>
      <c r="CO27" s="555"/>
      <c r="CP27" s="555"/>
      <c r="CQ27" s="555"/>
      <c r="CR27" s="555"/>
      <c r="CS27" s="556"/>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0"/>
      <c r="G28" s="470"/>
      <c r="H28" s="470"/>
      <c r="I28" s="470"/>
      <c r="J28" s="470"/>
      <c r="K28" s="471"/>
      <c r="L28" s="497">
        <v>1</v>
      </c>
      <c r="M28" s="498"/>
      <c r="N28" s="498"/>
      <c r="O28" s="498"/>
      <c r="P28" s="537"/>
      <c r="Q28" s="497">
        <v>2700</v>
      </c>
      <c r="R28" s="498"/>
      <c r="S28" s="498"/>
      <c r="T28" s="498"/>
      <c r="U28" s="498"/>
      <c r="V28" s="537"/>
      <c r="W28" s="596"/>
      <c r="X28" s="584"/>
      <c r="Y28" s="585"/>
      <c r="Z28" s="496" t="s">
        <v>180</v>
      </c>
      <c r="AA28" s="470"/>
      <c r="AB28" s="470"/>
      <c r="AC28" s="470"/>
      <c r="AD28" s="470"/>
      <c r="AE28" s="470"/>
      <c r="AF28" s="470"/>
      <c r="AG28" s="471"/>
      <c r="AH28" s="497" t="s">
        <v>123</v>
      </c>
      <c r="AI28" s="498"/>
      <c r="AJ28" s="498"/>
      <c r="AK28" s="498"/>
      <c r="AL28" s="537"/>
      <c r="AM28" s="497" t="s">
        <v>171</v>
      </c>
      <c r="AN28" s="498"/>
      <c r="AO28" s="498"/>
      <c r="AP28" s="498"/>
      <c r="AQ28" s="498"/>
      <c r="AR28" s="537"/>
      <c r="AS28" s="497" t="s">
        <v>141</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4353029</v>
      </c>
      <c r="BO28" s="410"/>
      <c r="BP28" s="410"/>
      <c r="BQ28" s="410"/>
      <c r="BR28" s="410"/>
      <c r="BS28" s="410"/>
      <c r="BT28" s="410"/>
      <c r="BU28" s="411"/>
      <c r="BV28" s="409">
        <v>3417644</v>
      </c>
      <c r="BW28" s="410"/>
      <c r="BX28" s="410"/>
      <c r="BY28" s="410"/>
      <c r="BZ28" s="410"/>
      <c r="CA28" s="410"/>
      <c r="CB28" s="410"/>
      <c r="CC28" s="411"/>
      <c r="CD28" s="180"/>
      <c r="CE28" s="555"/>
      <c r="CF28" s="555"/>
      <c r="CG28" s="555"/>
      <c r="CH28" s="555"/>
      <c r="CI28" s="555"/>
      <c r="CJ28" s="555"/>
      <c r="CK28" s="555"/>
      <c r="CL28" s="555"/>
      <c r="CM28" s="555"/>
      <c r="CN28" s="555"/>
      <c r="CO28" s="555"/>
      <c r="CP28" s="555"/>
      <c r="CQ28" s="555"/>
      <c r="CR28" s="555"/>
      <c r="CS28" s="556"/>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0"/>
      <c r="G29" s="470"/>
      <c r="H29" s="470"/>
      <c r="I29" s="470"/>
      <c r="J29" s="470"/>
      <c r="K29" s="471"/>
      <c r="L29" s="497">
        <v>10</v>
      </c>
      <c r="M29" s="498"/>
      <c r="N29" s="498"/>
      <c r="O29" s="498"/>
      <c r="P29" s="537"/>
      <c r="Q29" s="497">
        <v>2500</v>
      </c>
      <c r="R29" s="498"/>
      <c r="S29" s="498"/>
      <c r="T29" s="498"/>
      <c r="U29" s="498"/>
      <c r="V29" s="537"/>
      <c r="W29" s="597"/>
      <c r="X29" s="598"/>
      <c r="Y29" s="599"/>
      <c r="Z29" s="496" t="s">
        <v>183</v>
      </c>
      <c r="AA29" s="470"/>
      <c r="AB29" s="470"/>
      <c r="AC29" s="470"/>
      <c r="AD29" s="470"/>
      <c r="AE29" s="470"/>
      <c r="AF29" s="470"/>
      <c r="AG29" s="471"/>
      <c r="AH29" s="497">
        <v>102</v>
      </c>
      <c r="AI29" s="498"/>
      <c r="AJ29" s="498"/>
      <c r="AK29" s="498"/>
      <c r="AL29" s="537"/>
      <c r="AM29" s="497">
        <v>295552</v>
      </c>
      <c r="AN29" s="498"/>
      <c r="AO29" s="498"/>
      <c r="AP29" s="498"/>
      <c r="AQ29" s="498"/>
      <c r="AR29" s="537"/>
      <c r="AS29" s="497">
        <v>2898</v>
      </c>
      <c r="AT29" s="498"/>
      <c r="AU29" s="498"/>
      <c r="AV29" s="498"/>
      <c r="AW29" s="498"/>
      <c r="AX29" s="499"/>
      <c r="AY29" s="625"/>
      <c r="AZ29" s="626"/>
      <c r="BA29" s="626"/>
      <c r="BB29" s="627"/>
      <c r="BC29" s="474" t="s">
        <v>184</v>
      </c>
      <c r="BD29" s="475"/>
      <c r="BE29" s="475"/>
      <c r="BF29" s="475"/>
      <c r="BG29" s="475"/>
      <c r="BH29" s="475"/>
      <c r="BI29" s="475"/>
      <c r="BJ29" s="475"/>
      <c r="BK29" s="475"/>
      <c r="BL29" s="475"/>
      <c r="BM29" s="476"/>
      <c r="BN29" s="477">
        <v>1049179</v>
      </c>
      <c r="BO29" s="478"/>
      <c r="BP29" s="478"/>
      <c r="BQ29" s="478"/>
      <c r="BR29" s="478"/>
      <c r="BS29" s="478"/>
      <c r="BT29" s="478"/>
      <c r="BU29" s="479"/>
      <c r="BV29" s="477">
        <v>930789</v>
      </c>
      <c r="BW29" s="478"/>
      <c r="BX29" s="478"/>
      <c r="BY29" s="478"/>
      <c r="BZ29" s="478"/>
      <c r="CA29" s="478"/>
      <c r="CB29" s="478"/>
      <c r="CC29" s="479"/>
      <c r="CD29" s="182"/>
      <c r="CE29" s="555"/>
      <c r="CF29" s="555"/>
      <c r="CG29" s="555"/>
      <c r="CH29" s="555"/>
      <c r="CI29" s="555"/>
      <c r="CJ29" s="555"/>
      <c r="CK29" s="555"/>
      <c r="CL29" s="555"/>
      <c r="CM29" s="555"/>
      <c r="CN29" s="555"/>
      <c r="CO29" s="555"/>
      <c r="CP29" s="555"/>
      <c r="CQ29" s="555"/>
      <c r="CR29" s="555"/>
      <c r="CS29" s="556"/>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16"/>
      <c r="M30" s="617"/>
      <c r="N30" s="617"/>
      <c r="O30" s="617"/>
      <c r="P30" s="618"/>
      <c r="Q30" s="616"/>
      <c r="R30" s="617"/>
      <c r="S30" s="617"/>
      <c r="T30" s="617"/>
      <c r="U30" s="617"/>
      <c r="V30" s="618"/>
      <c r="W30" s="619" t="s">
        <v>185</v>
      </c>
      <c r="X30" s="620"/>
      <c r="Y30" s="620"/>
      <c r="Z30" s="620"/>
      <c r="AA30" s="620"/>
      <c r="AB30" s="620"/>
      <c r="AC30" s="620"/>
      <c r="AD30" s="620"/>
      <c r="AE30" s="620"/>
      <c r="AF30" s="620"/>
      <c r="AG30" s="621"/>
      <c r="AH30" s="562">
        <v>98.6</v>
      </c>
      <c r="AI30" s="563"/>
      <c r="AJ30" s="563"/>
      <c r="AK30" s="563"/>
      <c r="AL30" s="563"/>
      <c r="AM30" s="563"/>
      <c r="AN30" s="563"/>
      <c r="AO30" s="563"/>
      <c r="AP30" s="563"/>
      <c r="AQ30" s="563"/>
      <c r="AR30" s="563"/>
      <c r="AS30" s="563"/>
      <c r="AT30" s="563"/>
      <c r="AU30" s="563"/>
      <c r="AV30" s="563"/>
      <c r="AW30" s="563"/>
      <c r="AX30" s="565"/>
      <c r="AY30" s="628"/>
      <c r="AZ30" s="629"/>
      <c r="BA30" s="629"/>
      <c r="BB30" s="630"/>
      <c r="BC30" s="608" t="s">
        <v>44</v>
      </c>
      <c r="BD30" s="609"/>
      <c r="BE30" s="609"/>
      <c r="BF30" s="609"/>
      <c r="BG30" s="609"/>
      <c r="BH30" s="609"/>
      <c r="BI30" s="609"/>
      <c r="BJ30" s="609"/>
      <c r="BK30" s="609"/>
      <c r="BL30" s="609"/>
      <c r="BM30" s="610"/>
      <c r="BN30" s="611">
        <v>3575972</v>
      </c>
      <c r="BO30" s="612"/>
      <c r="BP30" s="612"/>
      <c r="BQ30" s="612"/>
      <c r="BR30" s="612"/>
      <c r="BS30" s="612"/>
      <c r="BT30" s="612"/>
      <c r="BU30" s="613"/>
      <c r="BV30" s="611">
        <v>4083617</v>
      </c>
      <c r="BW30" s="612"/>
      <c r="BX30" s="612"/>
      <c r="BY30" s="612"/>
      <c r="BZ30" s="612"/>
      <c r="CA30" s="612"/>
      <c r="CB30" s="612"/>
      <c r="CC30" s="61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64" t="s">
        <v>192</v>
      </c>
      <c r="D33" s="464"/>
      <c r="E33" s="435" t="s">
        <v>193</v>
      </c>
      <c r="F33" s="435"/>
      <c r="G33" s="435"/>
      <c r="H33" s="435"/>
      <c r="I33" s="435"/>
      <c r="J33" s="435"/>
      <c r="K33" s="435"/>
      <c r="L33" s="435"/>
      <c r="M33" s="435"/>
      <c r="N33" s="435"/>
      <c r="O33" s="435"/>
      <c r="P33" s="435"/>
      <c r="Q33" s="435"/>
      <c r="R33" s="435"/>
      <c r="S33" s="435"/>
      <c r="T33" s="195"/>
      <c r="U33" s="464" t="s">
        <v>194</v>
      </c>
      <c r="V33" s="464"/>
      <c r="W33" s="435" t="s">
        <v>193</v>
      </c>
      <c r="X33" s="435"/>
      <c r="Y33" s="435"/>
      <c r="Z33" s="435"/>
      <c r="AA33" s="435"/>
      <c r="AB33" s="435"/>
      <c r="AC33" s="435"/>
      <c r="AD33" s="435"/>
      <c r="AE33" s="435"/>
      <c r="AF33" s="435"/>
      <c r="AG33" s="435"/>
      <c r="AH33" s="435"/>
      <c r="AI33" s="435"/>
      <c r="AJ33" s="435"/>
      <c r="AK33" s="435"/>
      <c r="AL33" s="195"/>
      <c r="AM33" s="464" t="s">
        <v>195</v>
      </c>
      <c r="AN33" s="464"/>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64" t="s">
        <v>197</v>
      </c>
      <c r="BX33" s="464"/>
      <c r="BY33" s="435" t="s">
        <v>199</v>
      </c>
      <c r="BZ33" s="435"/>
      <c r="CA33" s="435"/>
      <c r="CB33" s="435"/>
      <c r="CC33" s="435"/>
      <c r="CD33" s="435"/>
      <c r="CE33" s="435"/>
      <c r="CF33" s="435"/>
      <c r="CG33" s="435"/>
      <c r="CH33" s="435"/>
      <c r="CI33" s="435"/>
      <c r="CJ33" s="435"/>
      <c r="CK33" s="435"/>
      <c r="CL33" s="435"/>
      <c r="CM33" s="435"/>
      <c r="CN33" s="195"/>
      <c r="CO33" s="464" t="s">
        <v>192</v>
      </c>
      <c r="CP33" s="464"/>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矢掛町国民健康保険事業特別会計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矢掛町水道事業会計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IF('各会計、関係団体の財政状況及び健全化判断比率'!B35="","",'各会計、関係団体の財政状況及び健全化判断比率'!B35)</f>
        <v>矢掛町公共下水道事業特別会計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矢掛町住宅新築資金等貸付事業特別会計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矢掛町介護保険事業特別会計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矢掛町病院事業会計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IF('各会計、関係団体の財政状況及び健全化判断比率'!B36="","",'各会計、関係団体の財政状況及び健全化判断比率'!B36)</f>
        <v>矢掛町農業集落排水事業特別会計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矢掛町介護サービス事業特別会計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IF('各会計、関係団体の財政状況及び健全化判断比率'!B34="","",'各会計、関係団体の財政状況及び健全化判断比率'!B34)</f>
        <v>矢掛町介護老人保健施設事業会計</v>
      </c>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IF('各会計、関係団体の財政状況及び健全化判断比率'!B37="","",'各会計、関係団体の財政状況及び健全化判断比率'!B37)</f>
        <v>矢掛町地域開発事業特別会計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矢掛町後期高齢者医療事業特別会計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TbMlIe6QhlVybH0mE95C1VkvtlW2jIAkVOkfptJVm7uOQwmp1PdXrQDSV/kWKeWEhSoEGssWpPIzMLqQB9HOxQ==" saltValue="Xccp+1u6GXfB78kZXHkK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224</v>
      </c>
      <c r="C5" s="646"/>
      <c r="D5" s="646"/>
      <c r="E5" s="646"/>
      <c r="F5" s="646"/>
      <c r="G5" s="646"/>
      <c r="H5" s="646"/>
      <c r="I5" s="646"/>
      <c r="J5" s="646"/>
      <c r="K5" s="646"/>
      <c r="L5" s="646"/>
      <c r="M5" s="646"/>
      <c r="N5" s="646"/>
      <c r="O5" s="646"/>
      <c r="P5" s="646"/>
      <c r="Q5" s="647"/>
      <c r="R5" s="648">
        <v>1565473</v>
      </c>
      <c r="S5" s="649"/>
      <c r="T5" s="649"/>
      <c r="U5" s="649"/>
      <c r="V5" s="649"/>
      <c r="W5" s="649"/>
      <c r="X5" s="649"/>
      <c r="Y5" s="650"/>
      <c r="Z5" s="651">
        <v>16.5</v>
      </c>
      <c r="AA5" s="651"/>
      <c r="AB5" s="651"/>
      <c r="AC5" s="651"/>
      <c r="AD5" s="652">
        <v>1565473</v>
      </c>
      <c r="AE5" s="652"/>
      <c r="AF5" s="652"/>
      <c r="AG5" s="652"/>
      <c r="AH5" s="652"/>
      <c r="AI5" s="652"/>
      <c r="AJ5" s="652"/>
      <c r="AK5" s="652"/>
      <c r="AL5" s="653">
        <v>34.6</v>
      </c>
      <c r="AM5" s="654"/>
      <c r="AN5" s="654"/>
      <c r="AO5" s="655"/>
      <c r="AP5" s="645" t="s">
        <v>225</v>
      </c>
      <c r="AQ5" s="646"/>
      <c r="AR5" s="646"/>
      <c r="AS5" s="646"/>
      <c r="AT5" s="646"/>
      <c r="AU5" s="646"/>
      <c r="AV5" s="646"/>
      <c r="AW5" s="646"/>
      <c r="AX5" s="646"/>
      <c r="AY5" s="646"/>
      <c r="AZ5" s="646"/>
      <c r="BA5" s="646"/>
      <c r="BB5" s="646"/>
      <c r="BC5" s="646"/>
      <c r="BD5" s="646"/>
      <c r="BE5" s="646"/>
      <c r="BF5" s="647"/>
      <c r="BG5" s="659">
        <v>1564534</v>
      </c>
      <c r="BH5" s="660"/>
      <c r="BI5" s="660"/>
      <c r="BJ5" s="660"/>
      <c r="BK5" s="660"/>
      <c r="BL5" s="660"/>
      <c r="BM5" s="660"/>
      <c r="BN5" s="661"/>
      <c r="BO5" s="662">
        <v>99.9</v>
      </c>
      <c r="BP5" s="662"/>
      <c r="BQ5" s="662"/>
      <c r="BR5" s="662"/>
      <c r="BS5" s="663">
        <v>12584</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80088</v>
      </c>
      <c r="S6" s="660"/>
      <c r="T6" s="660"/>
      <c r="U6" s="660"/>
      <c r="V6" s="660"/>
      <c r="W6" s="660"/>
      <c r="X6" s="660"/>
      <c r="Y6" s="661"/>
      <c r="Z6" s="662">
        <v>0.8</v>
      </c>
      <c r="AA6" s="662"/>
      <c r="AB6" s="662"/>
      <c r="AC6" s="662"/>
      <c r="AD6" s="663">
        <v>80088</v>
      </c>
      <c r="AE6" s="663"/>
      <c r="AF6" s="663"/>
      <c r="AG6" s="663"/>
      <c r="AH6" s="663"/>
      <c r="AI6" s="663"/>
      <c r="AJ6" s="663"/>
      <c r="AK6" s="663"/>
      <c r="AL6" s="664">
        <v>1.8</v>
      </c>
      <c r="AM6" s="665"/>
      <c r="AN6" s="665"/>
      <c r="AO6" s="666"/>
      <c r="AP6" s="656" t="s">
        <v>230</v>
      </c>
      <c r="AQ6" s="657"/>
      <c r="AR6" s="657"/>
      <c r="AS6" s="657"/>
      <c r="AT6" s="657"/>
      <c r="AU6" s="657"/>
      <c r="AV6" s="657"/>
      <c r="AW6" s="657"/>
      <c r="AX6" s="657"/>
      <c r="AY6" s="657"/>
      <c r="AZ6" s="657"/>
      <c r="BA6" s="657"/>
      <c r="BB6" s="657"/>
      <c r="BC6" s="657"/>
      <c r="BD6" s="657"/>
      <c r="BE6" s="657"/>
      <c r="BF6" s="658"/>
      <c r="BG6" s="659">
        <v>1564534</v>
      </c>
      <c r="BH6" s="660"/>
      <c r="BI6" s="660"/>
      <c r="BJ6" s="660"/>
      <c r="BK6" s="660"/>
      <c r="BL6" s="660"/>
      <c r="BM6" s="660"/>
      <c r="BN6" s="661"/>
      <c r="BO6" s="662">
        <v>99.9</v>
      </c>
      <c r="BP6" s="662"/>
      <c r="BQ6" s="662"/>
      <c r="BR6" s="662"/>
      <c r="BS6" s="663">
        <v>12584</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87717</v>
      </c>
      <c r="CS6" s="660"/>
      <c r="CT6" s="660"/>
      <c r="CU6" s="660"/>
      <c r="CV6" s="660"/>
      <c r="CW6" s="660"/>
      <c r="CX6" s="660"/>
      <c r="CY6" s="661"/>
      <c r="CZ6" s="653">
        <v>1</v>
      </c>
      <c r="DA6" s="654"/>
      <c r="DB6" s="654"/>
      <c r="DC6" s="673"/>
      <c r="DD6" s="668" t="s">
        <v>141</v>
      </c>
      <c r="DE6" s="660"/>
      <c r="DF6" s="660"/>
      <c r="DG6" s="660"/>
      <c r="DH6" s="660"/>
      <c r="DI6" s="660"/>
      <c r="DJ6" s="660"/>
      <c r="DK6" s="660"/>
      <c r="DL6" s="660"/>
      <c r="DM6" s="660"/>
      <c r="DN6" s="660"/>
      <c r="DO6" s="660"/>
      <c r="DP6" s="661"/>
      <c r="DQ6" s="668">
        <v>87717</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3854</v>
      </c>
      <c r="S7" s="660"/>
      <c r="T7" s="660"/>
      <c r="U7" s="660"/>
      <c r="V7" s="660"/>
      <c r="W7" s="660"/>
      <c r="X7" s="660"/>
      <c r="Y7" s="661"/>
      <c r="Z7" s="662">
        <v>0</v>
      </c>
      <c r="AA7" s="662"/>
      <c r="AB7" s="662"/>
      <c r="AC7" s="662"/>
      <c r="AD7" s="663">
        <v>3854</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647223</v>
      </c>
      <c r="BH7" s="660"/>
      <c r="BI7" s="660"/>
      <c r="BJ7" s="660"/>
      <c r="BK7" s="660"/>
      <c r="BL7" s="660"/>
      <c r="BM7" s="660"/>
      <c r="BN7" s="661"/>
      <c r="BO7" s="662">
        <v>41.3</v>
      </c>
      <c r="BP7" s="662"/>
      <c r="BQ7" s="662"/>
      <c r="BR7" s="662"/>
      <c r="BS7" s="663">
        <v>12584</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2237269</v>
      </c>
      <c r="CS7" s="660"/>
      <c r="CT7" s="660"/>
      <c r="CU7" s="660"/>
      <c r="CV7" s="660"/>
      <c r="CW7" s="660"/>
      <c r="CX7" s="660"/>
      <c r="CY7" s="661"/>
      <c r="CZ7" s="662">
        <v>24.7</v>
      </c>
      <c r="DA7" s="662"/>
      <c r="DB7" s="662"/>
      <c r="DC7" s="662"/>
      <c r="DD7" s="668">
        <v>293053</v>
      </c>
      <c r="DE7" s="660"/>
      <c r="DF7" s="660"/>
      <c r="DG7" s="660"/>
      <c r="DH7" s="660"/>
      <c r="DI7" s="660"/>
      <c r="DJ7" s="660"/>
      <c r="DK7" s="660"/>
      <c r="DL7" s="660"/>
      <c r="DM7" s="660"/>
      <c r="DN7" s="660"/>
      <c r="DO7" s="660"/>
      <c r="DP7" s="661"/>
      <c r="DQ7" s="668">
        <v>1866724</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10010</v>
      </c>
      <c r="S8" s="660"/>
      <c r="T8" s="660"/>
      <c r="U8" s="660"/>
      <c r="V8" s="660"/>
      <c r="W8" s="660"/>
      <c r="X8" s="660"/>
      <c r="Y8" s="661"/>
      <c r="Z8" s="662">
        <v>0.1</v>
      </c>
      <c r="AA8" s="662"/>
      <c r="AB8" s="662"/>
      <c r="AC8" s="662"/>
      <c r="AD8" s="663">
        <v>10010</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24811</v>
      </c>
      <c r="BH8" s="660"/>
      <c r="BI8" s="660"/>
      <c r="BJ8" s="660"/>
      <c r="BK8" s="660"/>
      <c r="BL8" s="660"/>
      <c r="BM8" s="660"/>
      <c r="BN8" s="661"/>
      <c r="BO8" s="662">
        <v>1.6</v>
      </c>
      <c r="BP8" s="662"/>
      <c r="BQ8" s="662"/>
      <c r="BR8" s="662"/>
      <c r="BS8" s="668" t="s">
        <v>237</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2101933</v>
      </c>
      <c r="CS8" s="660"/>
      <c r="CT8" s="660"/>
      <c r="CU8" s="660"/>
      <c r="CV8" s="660"/>
      <c r="CW8" s="660"/>
      <c r="CX8" s="660"/>
      <c r="CY8" s="661"/>
      <c r="CZ8" s="662">
        <v>23.2</v>
      </c>
      <c r="DA8" s="662"/>
      <c r="DB8" s="662"/>
      <c r="DC8" s="662"/>
      <c r="DD8" s="668">
        <v>56521</v>
      </c>
      <c r="DE8" s="660"/>
      <c r="DF8" s="660"/>
      <c r="DG8" s="660"/>
      <c r="DH8" s="660"/>
      <c r="DI8" s="660"/>
      <c r="DJ8" s="660"/>
      <c r="DK8" s="660"/>
      <c r="DL8" s="660"/>
      <c r="DM8" s="660"/>
      <c r="DN8" s="660"/>
      <c r="DO8" s="660"/>
      <c r="DP8" s="661"/>
      <c r="DQ8" s="668">
        <v>1217480</v>
      </c>
      <c r="DR8" s="660"/>
      <c r="DS8" s="660"/>
      <c r="DT8" s="660"/>
      <c r="DU8" s="660"/>
      <c r="DV8" s="660"/>
      <c r="DW8" s="660"/>
      <c r="DX8" s="660"/>
      <c r="DY8" s="660"/>
      <c r="DZ8" s="660"/>
      <c r="EA8" s="660"/>
      <c r="EB8" s="660"/>
      <c r="EC8" s="669"/>
    </row>
    <row r="9" spans="2:143" ht="11.25" customHeight="1">
      <c r="B9" s="656" t="s">
        <v>239</v>
      </c>
      <c r="C9" s="657"/>
      <c r="D9" s="657"/>
      <c r="E9" s="657"/>
      <c r="F9" s="657"/>
      <c r="G9" s="657"/>
      <c r="H9" s="657"/>
      <c r="I9" s="657"/>
      <c r="J9" s="657"/>
      <c r="K9" s="657"/>
      <c r="L9" s="657"/>
      <c r="M9" s="657"/>
      <c r="N9" s="657"/>
      <c r="O9" s="657"/>
      <c r="P9" s="657"/>
      <c r="Q9" s="658"/>
      <c r="R9" s="659">
        <v>9621</v>
      </c>
      <c r="S9" s="660"/>
      <c r="T9" s="660"/>
      <c r="U9" s="660"/>
      <c r="V9" s="660"/>
      <c r="W9" s="660"/>
      <c r="X9" s="660"/>
      <c r="Y9" s="661"/>
      <c r="Z9" s="662">
        <v>0.1</v>
      </c>
      <c r="AA9" s="662"/>
      <c r="AB9" s="662"/>
      <c r="AC9" s="662"/>
      <c r="AD9" s="663">
        <v>9621</v>
      </c>
      <c r="AE9" s="663"/>
      <c r="AF9" s="663"/>
      <c r="AG9" s="663"/>
      <c r="AH9" s="663"/>
      <c r="AI9" s="663"/>
      <c r="AJ9" s="663"/>
      <c r="AK9" s="663"/>
      <c r="AL9" s="664">
        <v>0.2</v>
      </c>
      <c r="AM9" s="665"/>
      <c r="AN9" s="665"/>
      <c r="AO9" s="666"/>
      <c r="AP9" s="656" t="s">
        <v>240</v>
      </c>
      <c r="AQ9" s="657"/>
      <c r="AR9" s="657"/>
      <c r="AS9" s="657"/>
      <c r="AT9" s="657"/>
      <c r="AU9" s="657"/>
      <c r="AV9" s="657"/>
      <c r="AW9" s="657"/>
      <c r="AX9" s="657"/>
      <c r="AY9" s="657"/>
      <c r="AZ9" s="657"/>
      <c r="BA9" s="657"/>
      <c r="BB9" s="657"/>
      <c r="BC9" s="657"/>
      <c r="BD9" s="657"/>
      <c r="BE9" s="657"/>
      <c r="BF9" s="658"/>
      <c r="BG9" s="659">
        <v>510117</v>
      </c>
      <c r="BH9" s="660"/>
      <c r="BI9" s="660"/>
      <c r="BJ9" s="660"/>
      <c r="BK9" s="660"/>
      <c r="BL9" s="660"/>
      <c r="BM9" s="660"/>
      <c r="BN9" s="661"/>
      <c r="BO9" s="662">
        <v>32.6</v>
      </c>
      <c r="BP9" s="662"/>
      <c r="BQ9" s="662"/>
      <c r="BR9" s="662"/>
      <c r="BS9" s="668" t="s">
        <v>241</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635003</v>
      </c>
      <c r="CS9" s="660"/>
      <c r="CT9" s="660"/>
      <c r="CU9" s="660"/>
      <c r="CV9" s="660"/>
      <c r="CW9" s="660"/>
      <c r="CX9" s="660"/>
      <c r="CY9" s="661"/>
      <c r="CZ9" s="662">
        <v>7</v>
      </c>
      <c r="DA9" s="662"/>
      <c r="DB9" s="662"/>
      <c r="DC9" s="662"/>
      <c r="DD9" s="668">
        <v>4275</v>
      </c>
      <c r="DE9" s="660"/>
      <c r="DF9" s="660"/>
      <c r="DG9" s="660"/>
      <c r="DH9" s="660"/>
      <c r="DI9" s="660"/>
      <c r="DJ9" s="660"/>
      <c r="DK9" s="660"/>
      <c r="DL9" s="660"/>
      <c r="DM9" s="660"/>
      <c r="DN9" s="660"/>
      <c r="DO9" s="660"/>
      <c r="DP9" s="661"/>
      <c r="DQ9" s="668">
        <v>568584</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141</v>
      </c>
      <c r="S10" s="660"/>
      <c r="T10" s="660"/>
      <c r="U10" s="660"/>
      <c r="V10" s="660"/>
      <c r="W10" s="660"/>
      <c r="X10" s="660"/>
      <c r="Y10" s="661"/>
      <c r="Z10" s="662" t="s">
        <v>237</v>
      </c>
      <c r="AA10" s="662"/>
      <c r="AB10" s="662"/>
      <c r="AC10" s="662"/>
      <c r="AD10" s="663" t="s">
        <v>237</v>
      </c>
      <c r="AE10" s="663"/>
      <c r="AF10" s="663"/>
      <c r="AG10" s="663"/>
      <c r="AH10" s="663"/>
      <c r="AI10" s="663"/>
      <c r="AJ10" s="663"/>
      <c r="AK10" s="663"/>
      <c r="AL10" s="664" t="s">
        <v>141</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35218</v>
      </c>
      <c r="BH10" s="660"/>
      <c r="BI10" s="660"/>
      <c r="BJ10" s="660"/>
      <c r="BK10" s="660"/>
      <c r="BL10" s="660"/>
      <c r="BM10" s="660"/>
      <c r="BN10" s="661"/>
      <c r="BO10" s="662">
        <v>2.2000000000000002</v>
      </c>
      <c r="BP10" s="662"/>
      <c r="BQ10" s="662"/>
      <c r="BR10" s="662"/>
      <c r="BS10" s="668" t="s">
        <v>237</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t="s">
        <v>237</v>
      </c>
      <c r="CS10" s="660"/>
      <c r="CT10" s="660"/>
      <c r="CU10" s="660"/>
      <c r="CV10" s="660"/>
      <c r="CW10" s="660"/>
      <c r="CX10" s="660"/>
      <c r="CY10" s="661"/>
      <c r="CZ10" s="662" t="s">
        <v>237</v>
      </c>
      <c r="DA10" s="662"/>
      <c r="DB10" s="662"/>
      <c r="DC10" s="662"/>
      <c r="DD10" s="668" t="s">
        <v>141</v>
      </c>
      <c r="DE10" s="660"/>
      <c r="DF10" s="660"/>
      <c r="DG10" s="660"/>
      <c r="DH10" s="660"/>
      <c r="DI10" s="660"/>
      <c r="DJ10" s="660"/>
      <c r="DK10" s="660"/>
      <c r="DL10" s="660"/>
      <c r="DM10" s="660"/>
      <c r="DN10" s="660"/>
      <c r="DO10" s="660"/>
      <c r="DP10" s="661"/>
      <c r="DQ10" s="668" t="s">
        <v>141</v>
      </c>
      <c r="DR10" s="660"/>
      <c r="DS10" s="660"/>
      <c r="DT10" s="660"/>
      <c r="DU10" s="660"/>
      <c r="DV10" s="660"/>
      <c r="DW10" s="660"/>
      <c r="DX10" s="660"/>
      <c r="DY10" s="660"/>
      <c r="DZ10" s="660"/>
      <c r="EA10" s="660"/>
      <c r="EB10" s="660"/>
      <c r="EC10" s="669"/>
    </row>
    <row r="11" spans="2:143" ht="11.25" customHeight="1">
      <c r="B11" s="656" t="s">
        <v>246</v>
      </c>
      <c r="C11" s="657"/>
      <c r="D11" s="657"/>
      <c r="E11" s="657"/>
      <c r="F11" s="657"/>
      <c r="G11" s="657"/>
      <c r="H11" s="657"/>
      <c r="I11" s="657"/>
      <c r="J11" s="657"/>
      <c r="K11" s="657"/>
      <c r="L11" s="657"/>
      <c r="M11" s="657"/>
      <c r="N11" s="657"/>
      <c r="O11" s="657"/>
      <c r="P11" s="657"/>
      <c r="Q11" s="658"/>
      <c r="R11" s="659" t="s">
        <v>237</v>
      </c>
      <c r="S11" s="660"/>
      <c r="T11" s="660"/>
      <c r="U11" s="660"/>
      <c r="V11" s="660"/>
      <c r="W11" s="660"/>
      <c r="X11" s="660"/>
      <c r="Y11" s="661"/>
      <c r="Z11" s="662" t="s">
        <v>141</v>
      </c>
      <c r="AA11" s="662"/>
      <c r="AB11" s="662"/>
      <c r="AC11" s="662"/>
      <c r="AD11" s="663" t="s">
        <v>237</v>
      </c>
      <c r="AE11" s="663"/>
      <c r="AF11" s="663"/>
      <c r="AG11" s="663"/>
      <c r="AH11" s="663"/>
      <c r="AI11" s="663"/>
      <c r="AJ11" s="663"/>
      <c r="AK11" s="663"/>
      <c r="AL11" s="664" t="s">
        <v>237</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77077</v>
      </c>
      <c r="BH11" s="660"/>
      <c r="BI11" s="660"/>
      <c r="BJ11" s="660"/>
      <c r="BK11" s="660"/>
      <c r="BL11" s="660"/>
      <c r="BM11" s="660"/>
      <c r="BN11" s="661"/>
      <c r="BO11" s="662">
        <v>4.9000000000000004</v>
      </c>
      <c r="BP11" s="662"/>
      <c r="BQ11" s="662"/>
      <c r="BR11" s="662"/>
      <c r="BS11" s="668">
        <v>12584</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713452</v>
      </c>
      <c r="CS11" s="660"/>
      <c r="CT11" s="660"/>
      <c r="CU11" s="660"/>
      <c r="CV11" s="660"/>
      <c r="CW11" s="660"/>
      <c r="CX11" s="660"/>
      <c r="CY11" s="661"/>
      <c r="CZ11" s="662">
        <v>7.9</v>
      </c>
      <c r="DA11" s="662"/>
      <c r="DB11" s="662"/>
      <c r="DC11" s="662"/>
      <c r="DD11" s="668">
        <v>258858</v>
      </c>
      <c r="DE11" s="660"/>
      <c r="DF11" s="660"/>
      <c r="DG11" s="660"/>
      <c r="DH11" s="660"/>
      <c r="DI11" s="660"/>
      <c r="DJ11" s="660"/>
      <c r="DK11" s="660"/>
      <c r="DL11" s="660"/>
      <c r="DM11" s="660"/>
      <c r="DN11" s="660"/>
      <c r="DO11" s="660"/>
      <c r="DP11" s="661"/>
      <c r="DQ11" s="668">
        <v>373771</v>
      </c>
      <c r="DR11" s="660"/>
      <c r="DS11" s="660"/>
      <c r="DT11" s="660"/>
      <c r="DU11" s="660"/>
      <c r="DV11" s="660"/>
      <c r="DW11" s="660"/>
      <c r="DX11" s="660"/>
      <c r="DY11" s="660"/>
      <c r="DZ11" s="660"/>
      <c r="EA11" s="660"/>
      <c r="EB11" s="660"/>
      <c r="EC11" s="669"/>
    </row>
    <row r="12" spans="2:143" ht="11.25" customHeight="1">
      <c r="B12" s="656" t="s">
        <v>249</v>
      </c>
      <c r="C12" s="657"/>
      <c r="D12" s="657"/>
      <c r="E12" s="657"/>
      <c r="F12" s="657"/>
      <c r="G12" s="657"/>
      <c r="H12" s="657"/>
      <c r="I12" s="657"/>
      <c r="J12" s="657"/>
      <c r="K12" s="657"/>
      <c r="L12" s="657"/>
      <c r="M12" s="657"/>
      <c r="N12" s="657"/>
      <c r="O12" s="657"/>
      <c r="P12" s="657"/>
      <c r="Q12" s="658"/>
      <c r="R12" s="659">
        <v>251454</v>
      </c>
      <c r="S12" s="660"/>
      <c r="T12" s="660"/>
      <c r="U12" s="660"/>
      <c r="V12" s="660"/>
      <c r="W12" s="660"/>
      <c r="X12" s="660"/>
      <c r="Y12" s="661"/>
      <c r="Z12" s="662">
        <v>2.7</v>
      </c>
      <c r="AA12" s="662"/>
      <c r="AB12" s="662"/>
      <c r="AC12" s="662"/>
      <c r="AD12" s="663">
        <v>251454</v>
      </c>
      <c r="AE12" s="663"/>
      <c r="AF12" s="663"/>
      <c r="AG12" s="663"/>
      <c r="AH12" s="663"/>
      <c r="AI12" s="663"/>
      <c r="AJ12" s="663"/>
      <c r="AK12" s="663"/>
      <c r="AL12" s="664">
        <v>5.6</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780689</v>
      </c>
      <c r="BH12" s="660"/>
      <c r="BI12" s="660"/>
      <c r="BJ12" s="660"/>
      <c r="BK12" s="660"/>
      <c r="BL12" s="660"/>
      <c r="BM12" s="660"/>
      <c r="BN12" s="661"/>
      <c r="BO12" s="662">
        <v>49.9</v>
      </c>
      <c r="BP12" s="662"/>
      <c r="BQ12" s="662"/>
      <c r="BR12" s="662"/>
      <c r="BS12" s="668" t="s">
        <v>141</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189521</v>
      </c>
      <c r="CS12" s="660"/>
      <c r="CT12" s="660"/>
      <c r="CU12" s="660"/>
      <c r="CV12" s="660"/>
      <c r="CW12" s="660"/>
      <c r="CX12" s="660"/>
      <c r="CY12" s="661"/>
      <c r="CZ12" s="662">
        <v>2.1</v>
      </c>
      <c r="DA12" s="662"/>
      <c r="DB12" s="662"/>
      <c r="DC12" s="662"/>
      <c r="DD12" s="668">
        <v>43604</v>
      </c>
      <c r="DE12" s="660"/>
      <c r="DF12" s="660"/>
      <c r="DG12" s="660"/>
      <c r="DH12" s="660"/>
      <c r="DI12" s="660"/>
      <c r="DJ12" s="660"/>
      <c r="DK12" s="660"/>
      <c r="DL12" s="660"/>
      <c r="DM12" s="660"/>
      <c r="DN12" s="660"/>
      <c r="DO12" s="660"/>
      <c r="DP12" s="661"/>
      <c r="DQ12" s="668">
        <v>92431</v>
      </c>
      <c r="DR12" s="660"/>
      <c r="DS12" s="660"/>
      <c r="DT12" s="660"/>
      <c r="DU12" s="660"/>
      <c r="DV12" s="660"/>
      <c r="DW12" s="660"/>
      <c r="DX12" s="660"/>
      <c r="DY12" s="660"/>
      <c r="DZ12" s="660"/>
      <c r="EA12" s="660"/>
      <c r="EB12" s="660"/>
      <c r="EC12" s="669"/>
    </row>
    <row r="13" spans="2:143" ht="11.25" customHeight="1">
      <c r="B13" s="656" t="s">
        <v>252</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237</v>
      </c>
      <c r="AA13" s="662"/>
      <c r="AB13" s="662"/>
      <c r="AC13" s="662"/>
      <c r="AD13" s="663" t="s">
        <v>241</v>
      </c>
      <c r="AE13" s="663"/>
      <c r="AF13" s="663"/>
      <c r="AG13" s="663"/>
      <c r="AH13" s="663"/>
      <c r="AI13" s="663"/>
      <c r="AJ13" s="663"/>
      <c r="AK13" s="663"/>
      <c r="AL13" s="664" t="s">
        <v>141</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780242</v>
      </c>
      <c r="BH13" s="660"/>
      <c r="BI13" s="660"/>
      <c r="BJ13" s="660"/>
      <c r="BK13" s="660"/>
      <c r="BL13" s="660"/>
      <c r="BM13" s="660"/>
      <c r="BN13" s="661"/>
      <c r="BO13" s="662">
        <v>49.8</v>
      </c>
      <c r="BP13" s="662"/>
      <c r="BQ13" s="662"/>
      <c r="BR13" s="662"/>
      <c r="BS13" s="668" t="s">
        <v>141</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1325512</v>
      </c>
      <c r="CS13" s="660"/>
      <c r="CT13" s="660"/>
      <c r="CU13" s="660"/>
      <c r="CV13" s="660"/>
      <c r="CW13" s="660"/>
      <c r="CX13" s="660"/>
      <c r="CY13" s="661"/>
      <c r="CZ13" s="662">
        <v>14.6</v>
      </c>
      <c r="DA13" s="662"/>
      <c r="DB13" s="662"/>
      <c r="DC13" s="662"/>
      <c r="DD13" s="668">
        <v>737161</v>
      </c>
      <c r="DE13" s="660"/>
      <c r="DF13" s="660"/>
      <c r="DG13" s="660"/>
      <c r="DH13" s="660"/>
      <c r="DI13" s="660"/>
      <c r="DJ13" s="660"/>
      <c r="DK13" s="660"/>
      <c r="DL13" s="660"/>
      <c r="DM13" s="660"/>
      <c r="DN13" s="660"/>
      <c r="DO13" s="660"/>
      <c r="DP13" s="661"/>
      <c r="DQ13" s="668">
        <v>606312</v>
      </c>
      <c r="DR13" s="660"/>
      <c r="DS13" s="660"/>
      <c r="DT13" s="660"/>
      <c r="DU13" s="660"/>
      <c r="DV13" s="660"/>
      <c r="DW13" s="660"/>
      <c r="DX13" s="660"/>
      <c r="DY13" s="660"/>
      <c r="DZ13" s="660"/>
      <c r="EA13" s="660"/>
      <c r="EB13" s="660"/>
      <c r="EC13" s="669"/>
    </row>
    <row r="14" spans="2:143" ht="11.25" customHeight="1">
      <c r="B14" s="656" t="s">
        <v>255</v>
      </c>
      <c r="C14" s="657"/>
      <c r="D14" s="657"/>
      <c r="E14" s="657"/>
      <c r="F14" s="657"/>
      <c r="G14" s="657"/>
      <c r="H14" s="657"/>
      <c r="I14" s="657"/>
      <c r="J14" s="657"/>
      <c r="K14" s="657"/>
      <c r="L14" s="657"/>
      <c r="M14" s="657"/>
      <c r="N14" s="657"/>
      <c r="O14" s="657"/>
      <c r="P14" s="657"/>
      <c r="Q14" s="658"/>
      <c r="R14" s="659" t="s">
        <v>141</v>
      </c>
      <c r="S14" s="660"/>
      <c r="T14" s="660"/>
      <c r="U14" s="660"/>
      <c r="V14" s="660"/>
      <c r="W14" s="660"/>
      <c r="X14" s="660"/>
      <c r="Y14" s="661"/>
      <c r="Z14" s="662" t="s">
        <v>141</v>
      </c>
      <c r="AA14" s="662"/>
      <c r="AB14" s="662"/>
      <c r="AC14" s="662"/>
      <c r="AD14" s="663" t="s">
        <v>141</v>
      </c>
      <c r="AE14" s="663"/>
      <c r="AF14" s="663"/>
      <c r="AG14" s="663"/>
      <c r="AH14" s="663"/>
      <c r="AI14" s="663"/>
      <c r="AJ14" s="663"/>
      <c r="AK14" s="663"/>
      <c r="AL14" s="664" t="s">
        <v>141</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57162</v>
      </c>
      <c r="BH14" s="660"/>
      <c r="BI14" s="660"/>
      <c r="BJ14" s="660"/>
      <c r="BK14" s="660"/>
      <c r="BL14" s="660"/>
      <c r="BM14" s="660"/>
      <c r="BN14" s="661"/>
      <c r="BO14" s="662">
        <v>3.7</v>
      </c>
      <c r="BP14" s="662"/>
      <c r="BQ14" s="662"/>
      <c r="BR14" s="662"/>
      <c r="BS14" s="668" t="s">
        <v>237</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269029</v>
      </c>
      <c r="CS14" s="660"/>
      <c r="CT14" s="660"/>
      <c r="CU14" s="660"/>
      <c r="CV14" s="660"/>
      <c r="CW14" s="660"/>
      <c r="CX14" s="660"/>
      <c r="CY14" s="661"/>
      <c r="CZ14" s="662">
        <v>3</v>
      </c>
      <c r="DA14" s="662"/>
      <c r="DB14" s="662"/>
      <c r="DC14" s="662"/>
      <c r="DD14" s="668">
        <v>28687</v>
      </c>
      <c r="DE14" s="660"/>
      <c r="DF14" s="660"/>
      <c r="DG14" s="660"/>
      <c r="DH14" s="660"/>
      <c r="DI14" s="660"/>
      <c r="DJ14" s="660"/>
      <c r="DK14" s="660"/>
      <c r="DL14" s="660"/>
      <c r="DM14" s="660"/>
      <c r="DN14" s="660"/>
      <c r="DO14" s="660"/>
      <c r="DP14" s="661"/>
      <c r="DQ14" s="668">
        <v>240605</v>
      </c>
      <c r="DR14" s="660"/>
      <c r="DS14" s="660"/>
      <c r="DT14" s="660"/>
      <c r="DU14" s="660"/>
      <c r="DV14" s="660"/>
      <c r="DW14" s="660"/>
      <c r="DX14" s="660"/>
      <c r="DY14" s="660"/>
      <c r="DZ14" s="660"/>
      <c r="EA14" s="660"/>
      <c r="EB14" s="660"/>
      <c r="EC14" s="669"/>
    </row>
    <row r="15" spans="2:143" ht="11.25" customHeight="1">
      <c r="B15" s="656" t="s">
        <v>258</v>
      </c>
      <c r="C15" s="657"/>
      <c r="D15" s="657"/>
      <c r="E15" s="657"/>
      <c r="F15" s="657"/>
      <c r="G15" s="657"/>
      <c r="H15" s="657"/>
      <c r="I15" s="657"/>
      <c r="J15" s="657"/>
      <c r="K15" s="657"/>
      <c r="L15" s="657"/>
      <c r="M15" s="657"/>
      <c r="N15" s="657"/>
      <c r="O15" s="657"/>
      <c r="P15" s="657"/>
      <c r="Q15" s="658"/>
      <c r="R15" s="659">
        <v>20768</v>
      </c>
      <c r="S15" s="660"/>
      <c r="T15" s="660"/>
      <c r="U15" s="660"/>
      <c r="V15" s="660"/>
      <c r="W15" s="660"/>
      <c r="X15" s="660"/>
      <c r="Y15" s="661"/>
      <c r="Z15" s="662">
        <v>0.2</v>
      </c>
      <c r="AA15" s="662"/>
      <c r="AB15" s="662"/>
      <c r="AC15" s="662"/>
      <c r="AD15" s="663">
        <v>20768</v>
      </c>
      <c r="AE15" s="663"/>
      <c r="AF15" s="663"/>
      <c r="AG15" s="663"/>
      <c r="AH15" s="663"/>
      <c r="AI15" s="663"/>
      <c r="AJ15" s="663"/>
      <c r="AK15" s="663"/>
      <c r="AL15" s="664">
        <v>0.5</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79460</v>
      </c>
      <c r="BH15" s="660"/>
      <c r="BI15" s="660"/>
      <c r="BJ15" s="660"/>
      <c r="BK15" s="660"/>
      <c r="BL15" s="660"/>
      <c r="BM15" s="660"/>
      <c r="BN15" s="661"/>
      <c r="BO15" s="662">
        <v>5.0999999999999996</v>
      </c>
      <c r="BP15" s="662"/>
      <c r="BQ15" s="662"/>
      <c r="BR15" s="662"/>
      <c r="BS15" s="668" t="s">
        <v>141</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816009</v>
      </c>
      <c r="CS15" s="660"/>
      <c r="CT15" s="660"/>
      <c r="CU15" s="660"/>
      <c r="CV15" s="660"/>
      <c r="CW15" s="660"/>
      <c r="CX15" s="660"/>
      <c r="CY15" s="661"/>
      <c r="CZ15" s="662">
        <v>9</v>
      </c>
      <c r="DA15" s="662"/>
      <c r="DB15" s="662"/>
      <c r="DC15" s="662"/>
      <c r="DD15" s="668">
        <v>240101</v>
      </c>
      <c r="DE15" s="660"/>
      <c r="DF15" s="660"/>
      <c r="DG15" s="660"/>
      <c r="DH15" s="660"/>
      <c r="DI15" s="660"/>
      <c r="DJ15" s="660"/>
      <c r="DK15" s="660"/>
      <c r="DL15" s="660"/>
      <c r="DM15" s="660"/>
      <c r="DN15" s="660"/>
      <c r="DO15" s="660"/>
      <c r="DP15" s="661"/>
      <c r="DQ15" s="668">
        <v>513036</v>
      </c>
      <c r="DR15" s="660"/>
      <c r="DS15" s="660"/>
      <c r="DT15" s="660"/>
      <c r="DU15" s="660"/>
      <c r="DV15" s="660"/>
      <c r="DW15" s="660"/>
      <c r="DX15" s="660"/>
      <c r="DY15" s="660"/>
      <c r="DZ15" s="660"/>
      <c r="EA15" s="660"/>
      <c r="EB15" s="660"/>
      <c r="EC15" s="669"/>
    </row>
    <row r="16" spans="2:143" ht="11.25" customHeight="1">
      <c r="B16" s="656" t="s">
        <v>261</v>
      </c>
      <c r="C16" s="657"/>
      <c r="D16" s="657"/>
      <c r="E16" s="657"/>
      <c r="F16" s="657"/>
      <c r="G16" s="657"/>
      <c r="H16" s="657"/>
      <c r="I16" s="657"/>
      <c r="J16" s="657"/>
      <c r="K16" s="657"/>
      <c r="L16" s="657"/>
      <c r="M16" s="657"/>
      <c r="N16" s="657"/>
      <c r="O16" s="657"/>
      <c r="P16" s="657"/>
      <c r="Q16" s="658"/>
      <c r="R16" s="659" t="s">
        <v>237</v>
      </c>
      <c r="S16" s="660"/>
      <c r="T16" s="660"/>
      <c r="U16" s="660"/>
      <c r="V16" s="660"/>
      <c r="W16" s="660"/>
      <c r="X16" s="660"/>
      <c r="Y16" s="661"/>
      <c r="Z16" s="662" t="s">
        <v>237</v>
      </c>
      <c r="AA16" s="662"/>
      <c r="AB16" s="662"/>
      <c r="AC16" s="662"/>
      <c r="AD16" s="663" t="s">
        <v>141</v>
      </c>
      <c r="AE16" s="663"/>
      <c r="AF16" s="663"/>
      <c r="AG16" s="663"/>
      <c r="AH16" s="663"/>
      <c r="AI16" s="663"/>
      <c r="AJ16" s="663"/>
      <c r="AK16" s="663"/>
      <c r="AL16" s="664" t="s">
        <v>141</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141</v>
      </c>
      <c r="BH16" s="660"/>
      <c r="BI16" s="660"/>
      <c r="BJ16" s="660"/>
      <c r="BK16" s="660"/>
      <c r="BL16" s="660"/>
      <c r="BM16" s="660"/>
      <c r="BN16" s="661"/>
      <c r="BO16" s="662" t="s">
        <v>237</v>
      </c>
      <c r="BP16" s="662"/>
      <c r="BQ16" s="662"/>
      <c r="BR16" s="662"/>
      <c r="BS16" s="668" t="s">
        <v>237</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37568</v>
      </c>
      <c r="CS16" s="660"/>
      <c r="CT16" s="660"/>
      <c r="CU16" s="660"/>
      <c r="CV16" s="660"/>
      <c r="CW16" s="660"/>
      <c r="CX16" s="660"/>
      <c r="CY16" s="661"/>
      <c r="CZ16" s="662">
        <v>0.4</v>
      </c>
      <c r="DA16" s="662"/>
      <c r="DB16" s="662"/>
      <c r="DC16" s="662"/>
      <c r="DD16" s="668" t="s">
        <v>237</v>
      </c>
      <c r="DE16" s="660"/>
      <c r="DF16" s="660"/>
      <c r="DG16" s="660"/>
      <c r="DH16" s="660"/>
      <c r="DI16" s="660"/>
      <c r="DJ16" s="660"/>
      <c r="DK16" s="660"/>
      <c r="DL16" s="660"/>
      <c r="DM16" s="660"/>
      <c r="DN16" s="660"/>
      <c r="DO16" s="660"/>
      <c r="DP16" s="661"/>
      <c r="DQ16" s="668">
        <v>7162</v>
      </c>
      <c r="DR16" s="660"/>
      <c r="DS16" s="660"/>
      <c r="DT16" s="660"/>
      <c r="DU16" s="660"/>
      <c r="DV16" s="660"/>
      <c r="DW16" s="660"/>
      <c r="DX16" s="660"/>
      <c r="DY16" s="660"/>
      <c r="DZ16" s="660"/>
      <c r="EA16" s="660"/>
      <c r="EB16" s="660"/>
      <c r="EC16" s="669"/>
    </row>
    <row r="17" spans="2:133" ht="11.25" customHeight="1">
      <c r="B17" s="656" t="s">
        <v>264</v>
      </c>
      <c r="C17" s="657"/>
      <c r="D17" s="657"/>
      <c r="E17" s="657"/>
      <c r="F17" s="657"/>
      <c r="G17" s="657"/>
      <c r="H17" s="657"/>
      <c r="I17" s="657"/>
      <c r="J17" s="657"/>
      <c r="K17" s="657"/>
      <c r="L17" s="657"/>
      <c r="M17" s="657"/>
      <c r="N17" s="657"/>
      <c r="O17" s="657"/>
      <c r="P17" s="657"/>
      <c r="Q17" s="658"/>
      <c r="R17" s="659">
        <v>6098</v>
      </c>
      <c r="S17" s="660"/>
      <c r="T17" s="660"/>
      <c r="U17" s="660"/>
      <c r="V17" s="660"/>
      <c r="W17" s="660"/>
      <c r="X17" s="660"/>
      <c r="Y17" s="661"/>
      <c r="Z17" s="662">
        <v>0.1</v>
      </c>
      <c r="AA17" s="662"/>
      <c r="AB17" s="662"/>
      <c r="AC17" s="662"/>
      <c r="AD17" s="663">
        <v>6098</v>
      </c>
      <c r="AE17" s="663"/>
      <c r="AF17" s="663"/>
      <c r="AG17" s="663"/>
      <c r="AH17" s="663"/>
      <c r="AI17" s="663"/>
      <c r="AJ17" s="663"/>
      <c r="AK17" s="663"/>
      <c r="AL17" s="664">
        <v>0.1</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141</v>
      </c>
      <c r="BP17" s="662"/>
      <c r="BQ17" s="662"/>
      <c r="BR17" s="662"/>
      <c r="BS17" s="668" t="s">
        <v>237</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645871</v>
      </c>
      <c r="CS17" s="660"/>
      <c r="CT17" s="660"/>
      <c r="CU17" s="660"/>
      <c r="CV17" s="660"/>
      <c r="CW17" s="660"/>
      <c r="CX17" s="660"/>
      <c r="CY17" s="661"/>
      <c r="CZ17" s="662">
        <v>7.1</v>
      </c>
      <c r="DA17" s="662"/>
      <c r="DB17" s="662"/>
      <c r="DC17" s="662"/>
      <c r="DD17" s="668" t="s">
        <v>141</v>
      </c>
      <c r="DE17" s="660"/>
      <c r="DF17" s="660"/>
      <c r="DG17" s="660"/>
      <c r="DH17" s="660"/>
      <c r="DI17" s="660"/>
      <c r="DJ17" s="660"/>
      <c r="DK17" s="660"/>
      <c r="DL17" s="660"/>
      <c r="DM17" s="660"/>
      <c r="DN17" s="660"/>
      <c r="DO17" s="660"/>
      <c r="DP17" s="661"/>
      <c r="DQ17" s="668">
        <v>637458</v>
      </c>
      <c r="DR17" s="660"/>
      <c r="DS17" s="660"/>
      <c r="DT17" s="660"/>
      <c r="DU17" s="660"/>
      <c r="DV17" s="660"/>
      <c r="DW17" s="660"/>
      <c r="DX17" s="660"/>
      <c r="DY17" s="660"/>
      <c r="DZ17" s="660"/>
      <c r="EA17" s="660"/>
      <c r="EB17" s="660"/>
      <c r="EC17" s="669"/>
    </row>
    <row r="18" spans="2:133" ht="11.25" customHeight="1">
      <c r="B18" s="656" t="s">
        <v>267</v>
      </c>
      <c r="C18" s="657"/>
      <c r="D18" s="657"/>
      <c r="E18" s="657"/>
      <c r="F18" s="657"/>
      <c r="G18" s="657"/>
      <c r="H18" s="657"/>
      <c r="I18" s="657"/>
      <c r="J18" s="657"/>
      <c r="K18" s="657"/>
      <c r="L18" s="657"/>
      <c r="M18" s="657"/>
      <c r="N18" s="657"/>
      <c r="O18" s="657"/>
      <c r="P18" s="657"/>
      <c r="Q18" s="658"/>
      <c r="R18" s="659">
        <v>2828457</v>
      </c>
      <c r="S18" s="660"/>
      <c r="T18" s="660"/>
      <c r="U18" s="660"/>
      <c r="V18" s="660"/>
      <c r="W18" s="660"/>
      <c r="X18" s="660"/>
      <c r="Y18" s="661"/>
      <c r="Z18" s="662">
        <v>29.8</v>
      </c>
      <c r="AA18" s="662"/>
      <c r="AB18" s="662"/>
      <c r="AC18" s="662"/>
      <c r="AD18" s="663">
        <v>2545493</v>
      </c>
      <c r="AE18" s="663"/>
      <c r="AF18" s="663"/>
      <c r="AG18" s="663"/>
      <c r="AH18" s="663"/>
      <c r="AI18" s="663"/>
      <c r="AJ18" s="663"/>
      <c r="AK18" s="663"/>
      <c r="AL18" s="664">
        <v>56.3</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141</v>
      </c>
      <c r="BH18" s="660"/>
      <c r="BI18" s="660"/>
      <c r="BJ18" s="660"/>
      <c r="BK18" s="660"/>
      <c r="BL18" s="660"/>
      <c r="BM18" s="660"/>
      <c r="BN18" s="661"/>
      <c r="BO18" s="662" t="s">
        <v>237</v>
      </c>
      <c r="BP18" s="662"/>
      <c r="BQ18" s="662"/>
      <c r="BR18" s="662"/>
      <c r="BS18" s="668" t="s">
        <v>141</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237</v>
      </c>
      <c r="CS18" s="660"/>
      <c r="CT18" s="660"/>
      <c r="CU18" s="660"/>
      <c r="CV18" s="660"/>
      <c r="CW18" s="660"/>
      <c r="CX18" s="660"/>
      <c r="CY18" s="661"/>
      <c r="CZ18" s="662" t="s">
        <v>241</v>
      </c>
      <c r="DA18" s="662"/>
      <c r="DB18" s="662"/>
      <c r="DC18" s="662"/>
      <c r="DD18" s="668" t="s">
        <v>237</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c r="B19" s="656" t="s">
        <v>270</v>
      </c>
      <c r="C19" s="657"/>
      <c r="D19" s="657"/>
      <c r="E19" s="657"/>
      <c r="F19" s="657"/>
      <c r="G19" s="657"/>
      <c r="H19" s="657"/>
      <c r="I19" s="657"/>
      <c r="J19" s="657"/>
      <c r="K19" s="657"/>
      <c r="L19" s="657"/>
      <c r="M19" s="657"/>
      <c r="N19" s="657"/>
      <c r="O19" s="657"/>
      <c r="P19" s="657"/>
      <c r="Q19" s="658"/>
      <c r="R19" s="659">
        <v>2545493</v>
      </c>
      <c r="S19" s="660"/>
      <c r="T19" s="660"/>
      <c r="U19" s="660"/>
      <c r="V19" s="660"/>
      <c r="W19" s="660"/>
      <c r="X19" s="660"/>
      <c r="Y19" s="661"/>
      <c r="Z19" s="662">
        <v>26.8</v>
      </c>
      <c r="AA19" s="662"/>
      <c r="AB19" s="662"/>
      <c r="AC19" s="662"/>
      <c r="AD19" s="663">
        <v>2545493</v>
      </c>
      <c r="AE19" s="663"/>
      <c r="AF19" s="663"/>
      <c r="AG19" s="663"/>
      <c r="AH19" s="663"/>
      <c r="AI19" s="663"/>
      <c r="AJ19" s="663"/>
      <c r="AK19" s="663"/>
      <c r="AL19" s="664">
        <v>56.3</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939</v>
      </c>
      <c r="BH19" s="660"/>
      <c r="BI19" s="660"/>
      <c r="BJ19" s="660"/>
      <c r="BK19" s="660"/>
      <c r="BL19" s="660"/>
      <c r="BM19" s="660"/>
      <c r="BN19" s="661"/>
      <c r="BO19" s="662">
        <v>0.1</v>
      </c>
      <c r="BP19" s="662"/>
      <c r="BQ19" s="662"/>
      <c r="BR19" s="662"/>
      <c r="BS19" s="668" t="s">
        <v>237</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237</v>
      </c>
      <c r="CS19" s="660"/>
      <c r="CT19" s="660"/>
      <c r="CU19" s="660"/>
      <c r="CV19" s="660"/>
      <c r="CW19" s="660"/>
      <c r="CX19" s="660"/>
      <c r="CY19" s="661"/>
      <c r="CZ19" s="662" t="s">
        <v>237</v>
      </c>
      <c r="DA19" s="662"/>
      <c r="DB19" s="662"/>
      <c r="DC19" s="662"/>
      <c r="DD19" s="668" t="s">
        <v>141</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282964</v>
      </c>
      <c r="S20" s="660"/>
      <c r="T20" s="660"/>
      <c r="U20" s="660"/>
      <c r="V20" s="660"/>
      <c r="W20" s="660"/>
      <c r="X20" s="660"/>
      <c r="Y20" s="661"/>
      <c r="Z20" s="662">
        <v>3</v>
      </c>
      <c r="AA20" s="662"/>
      <c r="AB20" s="662"/>
      <c r="AC20" s="662"/>
      <c r="AD20" s="663" t="s">
        <v>141</v>
      </c>
      <c r="AE20" s="663"/>
      <c r="AF20" s="663"/>
      <c r="AG20" s="663"/>
      <c r="AH20" s="663"/>
      <c r="AI20" s="663"/>
      <c r="AJ20" s="663"/>
      <c r="AK20" s="663"/>
      <c r="AL20" s="664" t="s">
        <v>141</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939</v>
      </c>
      <c r="BH20" s="660"/>
      <c r="BI20" s="660"/>
      <c r="BJ20" s="660"/>
      <c r="BK20" s="660"/>
      <c r="BL20" s="660"/>
      <c r="BM20" s="660"/>
      <c r="BN20" s="661"/>
      <c r="BO20" s="662">
        <v>0.1</v>
      </c>
      <c r="BP20" s="662"/>
      <c r="BQ20" s="662"/>
      <c r="BR20" s="662"/>
      <c r="BS20" s="668" t="s">
        <v>141</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9058884</v>
      </c>
      <c r="CS20" s="660"/>
      <c r="CT20" s="660"/>
      <c r="CU20" s="660"/>
      <c r="CV20" s="660"/>
      <c r="CW20" s="660"/>
      <c r="CX20" s="660"/>
      <c r="CY20" s="661"/>
      <c r="CZ20" s="662">
        <v>100</v>
      </c>
      <c r="DA20" s="662"/>
      <c r="DB20" s="662"/>
      <c r="DC20" s="662"/>
      <c r="DD20" s="668">
        <v>1662260</v>
      </c>
      <c r="DE20" s="660"/>
      <c r="DF20" s="660"/>
      <c r="DG20" s="660"/>
      <c r="DH20" s="660"/>
      <c r="DI20" s="660"/>
      <c r="DJ20" s="660"/>
      <c r="DK20" s="660"/>
      <c r="DL20" s="660"/>
      <c r="DM20" s="660"/>
      <c r="DN20" s="660"/>
      <c r="DO20" s="660"/>
      <c r="DP20" s="661"/>
      <c r="DQ20" s="668">
        <v>6211280</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t="s">
        <v>141</v>
      </c>
      <c r="S21" s="660"/>
      <c r="T21" s="660"/>
      <c r="U21" s="660"/>
      <c r="V21" s="660"/>
      <c r="W21" s="660"/>
      <c r="X21" s="660"/>
      <c r="Y21" s="661"/>
      <c r="Z21" s="662" t="s">
        <v>241</v>
      </c>
      <c r="AA21" s="662"/>
      <c r="AB21" s="662"/>
      <c r="AC21" s="662"/>
      <c r="AD21" s="663" t="s">
        <v>141</v>
      </c>
      <c r="AE21" s="663"/>
      <c r="AF21" s="663"/>
      <c r="AG21" s="663"/>
      <c r="AH21" s="663"/>
      <c r="AI21" s="663"/>
      <c r="AJ21" s="663"/>
      <c r="AK21" s="663"/>
      <c r="AL21" s="664" t="s">
        <v>141</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939</v>
      </c>
      <c r="BH21" s="660"/>
      <c r="BI21" s="660"/>
      <c r="BJ21" s="660"/>
      <c r="BK21" s="660"/>
      <c r="BL21" s="660"/>
      <c r="BM21" s="660"/>
      <c r="BN21" s="661"/>
      <c r="BO21" s="662">
        <v>0.1</v>
      </c>
      <c r="BP21" s="662"/>
      <c r="BQ21" s="662"/>
      <c r="BR21" s="662"/>
      <c r="BS21" s="668" t="s">
        <v>141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4775823</v>
      </c>
      <c r="S22" s="660"/>
      <c r="T22" s="660"/>
      <c r="U22" s="660"/>
      <c r="V22" s="660"/>
      <c r="W22" s="660"/>
      <c r="X22" s="660"/>
      <c r="Y22" s="661"/>
      <c r="Z22" s="662">
        <v>50.4</v>
      </c>
      <c r="AA22" s="662"/>
      <c r="AB22" s="662"/>
      <c r="AC22" s="662"/>
      <c r="AD22" s="663">
        <v>4492859</v>
      </c>
      <c r="AE22" s="663"/>
      <c r="AF22" s="663"/>
      <c r="AG22" s="663"/>
      <c r="AH22" s="663"/>
      <c r="AI22" s="663"/>
      <c r="AJ22" s="663"/>
      <c r="AK22" s="663"/>
      <c r="AL22" s="664">
        <v>99.4</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141</v>
      </c>
      <c r="BH22" s="660"/>
      <c r="BI22" s="660"/>
      <c r="BJ22" s="660"/>
      <c r="BK22" s="660"/>
      <c r="BL22" s="660"/>
      <c r="BM22" s="660"/>
      <c r="BN22" s="661"/>
      <c r="BO22" s="662" t="s">
        <v>141</v>
      </c>
      <c r="BP22" s="662"/>
      <c r="BQ22" s="662"/>
      <c r="BR22" s="662"/>
      <c r="BS22" s="668" t="s">
        <v>141</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1667</v>
      </c>
      <c r="S23" s="660"/>
      <c r="T23" s="660"/>
      <c r="U23" s="660"/>
      <c r="V23" s="660"/>
      <c r="W23" s="660"/>
      <c r="X23" s="660"/>
      <c r="Y23" s="661"/>
      <c r="Z23" s="662">
        <v>0</v>
      </c>
      <c r="AA23" s="662"/>
      <c r="AB23" s="662"/>
      <c r="AC23" s="662"/>
      <c r="AD23" s="663">
        <v>1667</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237</v>
      </c>
      <c r="BH23" s="660"/>
      <c r="BI23" s="660"/>
      <c r="BJ23" s="660"/>
      <c r="BK23" s="660"/>
      <c r="BL23" s="660"/>
      <c r="BM23" s="660"/>
      <c r="BN23" s="661"/>
      <c r="BO23" s="662" t="s">
        <v>237</v>
      </c>
      <c r="BP23" s="662"/>
      <c r="BQ23" s="662"/>
      <c r="BR23" s="662"/>
      <c r="BS23" s="668" t="s">
        <v>141</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124308</v>
      </c>
      <c r="S24" s="660"/>
      <c r="T24" s="660"/>
      <c r="U24" s="660"/>
      <c r="V24" s="660"/>
      <c r="W24" s="660"/>
      <c r="X24" s="660"/>
      <c r="Y24" s="661"/>
      <c r="Z24" s="662">
        <v>1.3</v>
      </c>
      <c r="AA24" s="662"/>
      <c r="AB24" s="662"/>
      <c r="AC24" s="662"/>
      <c r="AD24" s="663" t="s">
        <v>141</v>
      </c>
      <c r="AE24" s="663"/>
      <c r="AF24" s="663"/>
      <c r="AG24" s="663"/>
      <c r="AH24" s="663"/>
      <c r="AI24" s="663"/>
      <c r="AJ24" s="663"/>
      <c r="AK24" s="663"/>
      <c r="AL24" s="664" t="s">
        <v>237</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141</v>
      </c>
      <c r="BH24" s="660"/>
      <c r="BI24" s="660"/>
      <c r="BJ24" s="660"/>
      <c r="BK24" s="660"/>
      <c r="BL24" s="660"/>
      <c r="BM24" s="660"/>
      <c r="BN24" s="661"/>
      <c r="BO24" s="662" t="s">
        <v>141</v>
      </c>
      <c r="BP24" s="662"/>
      <c r="BQ24" s="662"/>
      <c r="BR24" s="662"/>
      <c r="BS24" s="668" t="s">
        <v>141</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2346897</v>
      </c>
      <c r="CS24" s="649"/>
      <c r="CT24" s="649"/>
      <c r="CU24" s="649"/>
      <c r="CV24" s="649"/>
      <c r="CW24" s="649"/>
      <c r="CX24" s="649"/>
      <c r="CY24" s="650"/>
      <c r="CZ24" s="653">
        <v>25.9</v>
      </c>
      <c r="DA24" s="654"/>
      <c r="DB24" s="654"/>
      <c r="DC24" s="673"/>
      <c r="DD24" s="692">
        <v>1725472</v>
      </c>
      <c r="DE24" s="649"/>
      <c r="DF24" s="649"/>
      <c r="DG24" s="649"/>
      <c r="DH24" s="649"/>
      <c r="DI24" s="649"/>
      <c r="DJ24" s="649"/>
      <c r="DK24" s="650"/>
      <c r="DL24" s="692">
        <v>1713823</v>
      </c>
      <c r="DM24" s="649"/>
      <c r="DN24" s="649"/>
      <c r="DO24" s="649"/>
      <c r="DP24" s="649"/>
      <c r="DQ24" s="649"/>
      <c r="DR24" s="649"/>
      <c r="DS24" s="649"/>
      <c r="DT24" s="649"/>
      <c r="DU24" s="649"/>
      <c r="DV24" s="650"/>
      <c r="DW24" s="653">
        <v>36</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145271</v>
      </c>
      <c r="S25" s="660"/>
      <c r="T25" s="660"/>
      <c r="U25" s="660"/>
      <c r="V25" s="660"/>
      <c r="W25" s="660"/>
      <c r="X25" s="660"/>
      <c r="Y25" s="661"/>
      <c r="Z25" s="662">
        <v>1.5</v>
      </c>
      <c r="AA25" s="662"/>
      <c r="AB25" s="662"/>
      <c r="AC25" s="662"/>
      <c r="AD25" s="663">
        <v>6240</v>
      </c>
      <c r="AE25" s="663"/>
      <c r="AF25" s="663"/>
      <c r="AG25" s="663"/>
      <c r="AH25" s="663"/>
      <c r="AI25" s="663"/>
      <c r="AJ25" s="663"/>
      <c r="AK25" s="663"/>
      <c r="AL25" s="664">
        <v>0.1</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141</v>
      </c>
      <c r="BH25" s="660"/>
      <c r="BI25" s="660"/>
      <c r="BJ25" s="660"/>
      <c r="BK25" s="660"/>
      <c r="BL25" s="660"/>
      <c r="BM25" s="660"/>
      <c r="BN25" s="661"/>
      <c r="BO25" s="662" t="s">
        <v>237</v>
      </c>
      <c r="BP25" s="662"/>
      <c r="BQ25" s="662"/>
      <c r="BR25" s="662"/>
      <c r="BS25" s="668" t="s">
        <v>241</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841359</v>
      </c>
      <c r="CS25" s="693"/>
      <c r="CT25" s="693"/>
      <c r="CU25" s="693"/>
      <c r="CV25" s="693"/>
      <c r="CW25" s="693"/>
      <c r="CX25" s="693"/>
      <c r="CY25" s="694"/>
      <c r="CZ25" s="664">
        <v>9.3000000000000007</v>
      </c>
      <c r="DA25" s="695"/>
      <c r="DB25" s="695"/>
      <c r="DC25" s="698"/>
      <c r="DD25" s="668">
        <v>764753</v>
      </c>
      <c r="DE25" s="693"/>
      <c r="DF25" s="693"/>
      <c r="DG25" s="693"/>
      <c r="DH25" s="693"/>
      <c r="DI25" s="693"/>
      <c r="DJ25" s="693"/>
      <c r="DK25" s="694"/>
      <c r="DL25" s="668">
        <v>753104</v>
      </c>
      <c r="DM25" s="693"/>
      <c r="DN25" s="693"/>
      <c r="DO25" s="693"/>
      <c r="DP25" s="693"/>
      <c r="DQ25" s="693"/>
      <c r="DR25" s="693"/>
      <c r="DS25" s="693"/>
      <c r="DT25" s="693"/>
      <c r="DU25" s="693"/>
      <c r="DV25" s="694"/>
      <c r="DW25" s="664">
        <v>15.8</v>
      </c>
      <c r="DX25" s="695"/>
      <c r="DY25" s="695"/>
      <c r="DZ25" s="695"/>
      <c r="EA25" s="695"/>
      <c r="EB25" s="695"/>
      <c r="EC25" s="696"/>
    </row>
    <row r="26" spans="2:133" ht="11.25" customHeight="1">
      <c r="B26" s="656" t="s">
        <v>294</v>
      </c>
      <c r="C26" s="657"/>
      <c r="D26" s="657"/>
      <c r="E26" s="657"/>
      <c r="F26" s="657"/>
      <c r="G26" s="657"/>
      <c r="H26" s="657"/>
      <c r="I26" s="657"/>
      <c r="J26" s="657"/>
      <c r="K26" s="657"/>
      <c r="L26" s="657"/>
      <c r="M26" s="657"/>
      <c r="N26" s="657"/>
      <c r="O26" s="657"/>
      <c r="P26" s="657"/>
      <c r="Q26" s="658"/>
      <c r="R26" s="659">
        <v>26966</v>
      </c>
      <c r="S26" s="660"/>
      <c r="T26" s="660"/>
      <c r="U26" s="660"/>
      <c r="V26" s="660"/>
      <c r="W26" s="660"/>
      <c r="X26" s="660"/>
      <c r="Y26" s="661"/>
      <c r="Z26" s="662">
        <v>0.3</v>
      </c>
      <c r="AA26" s="662"/>
      <c r="AB26" s="662"/>
      <c r="AC26" s="662"/>
      <c r="AD26" s="663" t="s">
        <v>141</v>
      </c>
      <c r="AE26" s="663"/>
      <c r="AF26" s="663"/>
      <c r="AG26" s="663"/>
      <c r="AH26" s="663"/>
      <c r="AI26" s="663"/>
      <c r="AJ26" s="663"/>
      <c r="AK26" s="663"/>
      <c r="AL26" s="664" t="s">
        <v>237</v>
      </c>
      <c r="AM26" s="665"/>
      <c r="AN26" s="665"/>
      <c r="AO26" s="666"/>
      <c r="AP26" s="677" t="s">
        <v>295</v>
      </c>
      <c r="AQ26" s="697"/>
      <c r="AR26" s="697"/>
      <c r="AS26" s="697"/>
      <c r="AT26" s="697"/>
      <c r="AU26" s="697"/>
      <c r="AV26" s="697"/>
      <c r="AW26" s="697"/>
      <c r="AX26" s="697"/>
      <c r="AY26" s="697"/>
      <c r="AZ26" s="697"/>
      <c r="BA26" s="697"/>
      <c r="BB26" s="697"/>
      <c r="BC26" s="697"/>
      <c r="BD26" s="697"/>
      <c r="BE26" s="697"/>
      <c r="BF26" s="679"/>
      <c r="BG26" s="659" t="s">
        <v>141</v>
      </c>
      <c r="BH26" s="660"/>
      <c r="BI26" s="660"/>
      <c r="BJ26" s="660"/>
      <c r="BK26" s="660"/>
      <c r="BL26" s="660"/>
      <c r="BM26" s="660"/>
      <c r="BN26" s="661"/>
      <c r="BO26" s="662" t="s">
        <v>141</v>
      </c>
      <c r="BP26" s="662"/>
      <c r="BQ26" s="662"/>
      <c r="BR26" s="662"/>
      <c r="BS26" s="668" t="s">
        <v>237</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511254</v>
      </c>
      <c r="CS26" s="660"/>
      <c r="CT26" s="660"/>
      <c r="CU26" s="660"/>
      <c r="CV26" s="660"/>
      <c r="CW26" s="660"/>
      <c r="CX26" s="660"/>
      <c r="CY26" s="661"/>
      <c r="CZ26" s="664">
        <v>5.6</v>
      </c>
      <c r="DA26" s="695"/>
      <c r="DB26" s="695"/>
      <c r="DC26" s="698"/>
      <c r="DD26" s="668">
        <v>441676</v>
      </c>
      <c r="DE26" s="660"/>
      <c r="DF26" s="660"/>
      <c r="DG26" s="660"/>
      <c r="DH26" s="660"/>
      <c r="DI26" s="660"/>
      <c r="DJ26" s="660"/>
      <c r="DK26" s="661"/>
      <c r="DL26" s="668" t="s">
        <v>141</v>
      </c>
      <c r="DM26" s="660"/>
      <c r="DN26" s="660"/>
      <c r="DO26" s="660"/>
      <c r="DP26" s="660"/>
      <c r="DQ26" s="660"/>
      <c r="DR26" s="660"/>
      <c r="DS26" s="660"/>
      <c r="DT26" s="660"/>
      <c r="DU26" s="660"/>
      <c r="DV26" s="661"/>
      <c r="DW26" s="664" t="s">
        <v>237</v>
      </c>
      <c r="DX26" s="695"/>
      <c r="DY26" s="695"/>
      <c r="DZ26" s="695"/>
      <c r="EA26" s="695"/>
      <c r="EB26" s="695"/>
      <c r="EC26" s="696"/>
    </row>
    <row r="27" spans="2:133" ht="11.25" customHeight="1">
      <c r="B27" s="656" t="s">
        <v>297</v>
      </c>
      <c r="C27" s="657"/>
      <c r="D27" s="657"/>
      <c r="E27" s="657"/>
      <c r="F27" s="657"/>
      <c r="G27" s="657"/>
      <c r="H27" s="657"/>
      <c r="I27" s="657"/>
      <c r="J27" s="657"/>
      <c r="K27" s="657"/>
      <c r="L27" s="657"/>
      <c r="M27" s="657"/>
      <c r="N27" s="657"/>
      <c r="O27" s="657"/>
      <c r="P27" s="657"/>
      <c r="Q27" s="658"/>
      <c r="R27" s="659">
        <v>778260</v>
      </c>
      <c r="S27" s="660"/>
      <c r="T27" s="660"/>
      <c r="U27" s="660"/>
      <c r="V27" s="660"/>
      <c r="W27" s="660"/>
      <c r="X27" s="660"/>
      <c r="Y27" s="661"/>
      <c r="Z27" s="662">
        <v>8.1999999999999993</v>
      </c>
      <c r="AA27" s="662"/>
      <c r="AB27" s="662"/>
      <c r="AC27" s="662"/>
      <c r="AD27" s="663" t="s">
        <v>237</v>
      </c>
      <c r="AE27" s="663"/>
      <c r="AF27" s="663"/>
      <c r="AG27" s="663"/>
      <c r="AH27" s="663"/>
      <c r="AI27" s="663"/>
      <c r="AJ27" s="663"/>
      <c r="AK27" s="663"/>
      <c r="AL27" s="664" t="s">
        <v>237</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1565473</v>
      </c>
      <c r="BH27" s="660"/>
      <c r="BI27" s="660"/>
      <c r="BJ27" s="660"/>
      <c r="BK27" s="660"/>
      <c r="BL27" s="660"/>
      <c r="BM27" s="660"/>
      <c r="BN27" s="661"/>
      <c r="BO27" s="662">
        <v>100</v>
      </c>
      <c r="BP27" s="662"/>
      <c r="BQ27" s="662"/>
      <c r="BR27" s="662"/>
      <c r="BS27" s="668">
        <v>12584</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859667</v>
      </c>
      <c r="CS27" s="693"/>
      <c r="CT27" s="693"/>
      <c r="CU27" s="693"/>
      <c r="CV27" s="693"/>
      <c r="CW27" s="693"/>
      <c r="CX27" s="693"/>
      <c r="CY27" s="694"/>
      <c r="CZ27" s="664">
        <v>9.5</v>
      </c>
      <c r="DA27" s="695"/>
      <c r="DB27" s="695"/>
      <c r="DC27" s="698"/>
      <c r="DD27" s="668">
        <v>323261</v>
      </c>
      <c r="DE27" s="693"/>
      <c r="DF27" s="693"/>
      <c r="DG27" s="693"/>
      <c r="DH27" s="693"/>
      <c r="DI27" s="693"/>
      <c r="DJ27" s="693"/>
      <c r="DK27" s="694"/>
      <c r="DL27" s="668">
        <v>323261</v>
      </c>
      <c r="DM27" s="693"/>
      <c r="DN27" s="693"/>
      <c r="DO27" s="693"/>
      <c r="DP27" s="693"/>
      <c r="DQ27" s="693"/>
      <c r="DR27" s="693"/>
      <c r="DS27" s="693"/>
      <c r="DT27" s="693"/>
      <c r="DU27" s="693"/>
      <c r="DV27" s="694"/>
      <c r="DW27" s="664">
        <v>6.8</v>
      </c>
      <c r="DX27" s="695"/>
      <c r="DY27" s="695"/>
      <c r="DZ27" s="695"/>
      <c r="EA27" s="695"/>
      <c r="EB27" s="695"/>
      <c r="EC27" s="696"/>
    </row>
    <row r="28" spans="2:133" ht="11.25" customHeight="1">
      <c r="B28" s="701" t="s">
        <v>300</v>
      </c>
      <c r="C28" s="702"/>
      <c r="D28" s="702"/>
      <c r="E28" s="702"/>
      <c r="F28" s="702"/>
      <c r="G28" s="702"/>
      <c r="H28" s="702"/>
      <c r="I28" s="702"/>
      <c r="J28" s="702"/>
      <c r="K28" s="702"/>
      <c r="L28" s="702"/>
      <c r="M28" s="702"/>
      <c r="N28" s="702"/>
      <c r="O28" s="702"/>
      <c r="P28" s="702"/>
      <c r="Q28" s="703"/>
      <c r="R28" s="659" t="s">
        <v>237</v>
      </c>
      <c r="S28" s="660"/>
      <c r="T28" s="660"/>
      <c r="U28" s="660"/>
      <c r="V28" s="660"/>
      <c r="W28" s="660"/>
      <c r="X28" s="660"/>
      <c r="Y28" s="661"/>
      <c r="Z28" s="662" t="s">
        <v>237</v>
      </c>
      <c r="AA28" s="662"/>
      <c r="AB28" s="662"/>
      <c r="AC28" s="662"/>
      <c r="AD28" s="663" t="s">
        <v>241</v>
      </c>
      <c r="AE28" s="663"/>
      <c r="AF28" s="663"/>
      <c r="AG28" s="663"/>
      <c r="AH28" s="663"/>
      <c r="AI28" s="663"/>
      <c r="AJ28" s="663"/>
      <c r="AK28" s="663"/>
      <c r="AL28" s="664" t="s">
        <v>237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645871</v>
      </c>
      <c r="CS28" s="660"/>
      <c r="CT28" s="660"/>
      <c r="CU28" s="660"/>
      <c r="CV28" s="660"/>
      <c r="CW28" s="660"/>
      <c r="CX28" s="660"/>
      <c r="CY28" s="661"/>
      <c r="CZ28" s="664">
        <v>7.1</v>
      </c>
      <c r="DA28" s="695"/>
      <c r="DB28" s="695"/>
      <c r="DC28" s="698"/>
      <c r="DD28" s="668">
        <v>637458</v>
      </c>
      <c r="DE28" s="660"/>
      <c r="DF28" s="660"/>
      <c r="DG28" s="660"/>
      <c r="DH28" s="660"/>
      <c r="DI28" s="660"/>
      <c r="DJ28" s="660"/>
      <c r="DK28" s="661"/>
      <c r="DL28" s="668">
        <v>637458</v>
      </c>
      <c r="DM28" s="660"/>
      <c r="DN28" s="660"/>
      <c r="DO28" s="660"/>
      <c r="DP28" s="660"/>
      <c r="DQ28" s="660"/>
      <c r="DR28" s="660"/>
      <c r="DS28" s="660"/>
      <c r="DT28" s="660"/>
      <c r="DU28" s="660"/>
      <c r="DV28" s="661"/>
      <c r="DW28" s="664">
        <v>13.4</v>
      </c>
      <c r="DX28" s="695"/>
      <c r="DY28" s="695"/>
      <c r="DZ28" s="695"/>
      <c r="EA28" s="695"/>
      <c r="EB28" s="695"/>
      <c r="EC28" s="696"/>
    </row>
    <row r="29" spans="2:133" ht="11.25" customHeight="1">
      <c r="B29" s="656" t="s">
        <v>302</v>
      </c>
      <c r="C29" s="657"/>
      <c r="D29" s="657"/>
      <c r="E29" s="657"/>
      <c r="F29" s="657"/>
      <c r="G29" s="657"/>
      <c r="H29" s="657"/>
      <c r="I29" s="657"/>
      <c r="J29" s="657"/>
      <c r="K29" s="657"/>
      <c r="L29" s="657"/>
      <c r="M29" s="657"/>
      <c r="N29" s="657"/>
      <c r="O29" s="657"/>
      <c r="P29" s="657"/>
      <c r="Q29" s="658"/>
      <c r="R29" s="659">
        <v>499383</v>
      </c>
      <c r="S29" s="660"/>
      <c r="T29" s="660"/>
      <c r="U29" s="660"/>
      <c r="V29" s="660"/>
      <c r="W29" s="660"/>
      <c r="X29" s="660"/>
      <c r="Y29" s="661"/>
      <c r="Z29" s="662">
        <v>5.3</v>
      </c>
      <c r="AA29" s="662"/>
      <c r="AB29" s="662"/>
      <c r="AC29" s="662"/>
      <c r="AD29" s="663" t="s">
        <v>237</v>
      </c>
      <c r="AE29" s="663"/>
      <c r="AF29" s="663"/>
      <c r="AG29" s="663"/>
      <c r="AH29" s="663"/>
      <c r="AI29" s="663"/>
      <c r="AJ29" s="663"/>
      <c r="AK29" s="663"/>
      <c r="AL29" s="664" t="s">
        <v>141</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16" t="s">
        <v>305</v>
      </c>
      <c r="CE29" s="717"/>
      <c r="CF29" s="674" t="s">
        <v>306</v>
      </c>
      <c r="CG29" s="675"/>
      <c r="CH29" s="675"/>
      <c r="CI29" s="675"/>
      <c r="CJ29" s="675"/>
      <c r="CK29" s="675"/>
      <c r="CL29" s="675"/>
      <c r="CM29" s="675"/>
      <c r="CN29" s="675"/>
      <c r="CO29" s="675"/>
      <c r="CP29" s="675"/>
      <c r="CQ29" s="676"/>
      <c r="CR29" s="659">
        <v>645869</v>
      </c>
      <c r="CS29" s="693"/>
      <c r="CT29" s="693"/>
      <c r="CU29" s="693"/>
      <c r="CV29" s="693"/>
      <c r="CW29" s="693"/>
      <c r="CX29" s="693"/>
      <c r="CY29" s="694"/>
      <c r="CZ29" s="664">
        <v>7.1</v>
      </c>
      <c r="DA29" s="695"/>
      <c r="DB29" s="695"/>
      <c r="DC29" s="698"/>
      <c r="DD29" s="668">
        <v>637456</v>
      </c>
      <c r="DE29" s="693"/>
      <c r="DF29" s="693"/>
      <c r="DG29" s="693"/>
      <c r="DH29" s="693"/>
      <c r="DI29" s="693"/>
      <c r="DJ29" s="693"/>
      <c r="DK29" s="694"/>
      <c r="DL29" s="668">
        <v>637456</v>
      </c>
      <c r="DM29" s="693"/>
      <c r="DN29" s="693"/>
      <c r="DO29" s="693"/>
      <c r="DP29" s="693"/>
      <c r="DQ29" s="693"/>
      <c r="DR29" s="693"/>
      <c r="DS29" s="693"/>
      <c r="DT29" s="693"/>
      <c r="DU29" s="693"/>
      <c r="DV29" s="694"/>
      <c r="DW29" s="664">
        <v>13.4</v>
      </c>
      <c r="DX29" s="695"/>
      <c r="DY29" s="695"/>
      <c r="DZ29" s="695"/>
      <c r="EA29" s="695"/>
      <c r="EB29" s="695"/>
      <c r="EC29" s="696"/>
    </row>
    <row r="30" spans="2:133" ht="11.25" customHeight="1">
      <c r="B30" s="656" t="s">
        <v>307</v>
      </c>
      <c r="C30" s="657"/>
      <c r="D30" s="657"/>
      <c r="E30" s="657"/>
      <c r="F30" s="657"/>
      <c r="G30" s="657"/>
      <c r="H30" s="657"/>
      <c r="I30" s="657"/>
      <c r="J30" s="657"/>
      <c r="K30" s="657"/>
      <c r="L30" s="657"/>
      <c r="M30" s="657"/>
      <c r="N30" s="657"/>
      <c r="O30" s="657"/>
      <c r="P30" s="657"/>
      <c r="Q30" s="658"/>
      <c r="R30" s="659">
        <v>106660</v>
      </c>
      <c r="S30" s="660"/>
      <c r="T30" s="660"/>
      <c r="U30" s="660"/>
      <c r="V30" s="660"/>
      <c r="W30" s="660"/>
      <c r="X30" s="660"/>
      <c r="Y30" s="661"/>
      <c r="Z30" s="662">
        <v>1.1000000000000001</v>
      </c>
      <c r="AA30" s="662"/>
      <c r="AB30" s="662"/>
      <c r="AC30" s="662"/>
      <c r="AD30" s="663">
        <v>17418</v>
      </c>
      <c r="AE30" s="663"/>
      <c r="AF30" s="663"/>
      <c r="AG30" s="663"/>
      <c r="AH30" s="663"/>
      <c r="AI30" s="663"/>
      <c r="AJ30" s="663"/>
      <c r="AK30" s="663"/>
      <c r="AL30" s="664">
        <v>0.4</v>
      </c>
      <c r="AM30" s="665"/>
      <c r="AN30" s="665"/>
      <c r="AO30" s="666"/>
      <c r="AP30" s="707" t="s">
        <v>308</v>
      </c>
      <c r="AQ30" s="708"/>
      <c r="AR30" s="708"/>
      <c r="AS30" s="708"/>
      <c r="AT30" s="713" t="s">
        <v>309</v>
      </c>
      <c r="AU30" s="210"/>
      <c r="AV30" s="210"/>
      <c r="AW30" s="210"/>
      <c r="AX30" s="645" t="s">
        <v>183</v>
      </c>
      <c r="AY30" s="646"/>
      <c r="AZ30" s="646"/>
      <c r="BA30" s="646"/>
      <c r="BB30" s="646"/>
      <c r="BC30" s="646"/>
      <c r="BD30" s="646"/>
      <c r="BE30" s="646"/>
      <c r="BF30" s="647"/>
      <c r="BG30" s="725">
        <v>99.1</v>
      </c>
      <c r="BH30" s="726"/>
      <c r="BI30" s="726"/>
      <c r="BJ30" s="726"/>
      <c r="BK30" s="726"/>
      <c r="BL30" s="726"/>
      <c r="BM30" s="654">
        <v>96.9</v>
      </c>
      <c r="BN30" s="726"/>
      <c r="BO30" s="726"/>
      <c r="BP30" s="726"/>
      <c r="BQ30" s="727"/>
      <c r="BR30" s="725">
        <v>99.1</v>
      </c>
      <c r="BS30" s="726"/>
      <c r="BT30" s="726"/>
      <c r="BU30" s="726"/>
      <c r="BV30" s="726"/>
      <c r="BW30" s="726"/>
      <c r="BX30" s="654">
        <v>96.6</v>
      </c>
      <c r="BY30" s="726"/>
      <c r="BZ30" s="726"/>
      <c r="CA30" s="726"/>
      <c r="CB30" s="727"/>
      <c r="CD30" s="718"/>
      <c r="CE30" s="719"/>
      <c r="CF30" s="674" t="s">
        <v>310</v>
      </c>
      <c r="CG30" s="675"/>
      <c r="CH30" s="675"/>
      <c r="CI30" s="675"/>
      <c r="CJ30" s="675"/>
      <c r="CK30" s="675"/>
      <c r="CL30" s="675"/>
      <c r="CM30" s="675"/>
      <c r="CN30" s="675"/>
      <c r="CO30" s="675"/>
      <c r="CP30" s="675"/>
      <c r="CQ30" s="676"/>
      <c r="CR30" s="659">
        <v>619346</v>
      </c>
      <c r="CS30" s="660"/>
      <c r="CT30" s="660"/>
      <c r="CU30" s="660"/>
      <c r="CV30" s="660"/>
      <c r="CW30" s="660"/>
      <c r="CX30" s="660"/>
      <c r="CY30" s="661"/>
      <c r="CZ30" s="664">
        <v>6.8</v>
      </c>
      <c r="DA30" s="695"/>
      <c r="DB30" s="695"/>
      <c r="DC30" s="698"/>
      <c r="DD30" s="668">
        <v>612206</v>
      </c>
      <c r="DE30" s="660"/>
      <c r="DF30" s="660"/>
      <c r="DG30" s="660"/>
      <c r="DH30" s="660"/>
      <c r="DI30" s="660"/>
      <c r="DJ30" s="660"/>
      <c r="DK30" s="661"/>
      <c r="DL30" s="668">
        <v>612206</v>
      </c>
      <c r="DM30" s="660"/>
      <c r="DN30" s="660"/>
      <c r="DO30" s="660"/>
      <c r="DP30" s="660"/>
      <c r="DQ30" s="660"/>
      <c r="DR30" s="660"/>
      <c r="DS30" s="660"/>
      <c r="DT30" s="660"/>
      <c r="DU30" s="660"/>
      <c r="DV30" s="661"/>
      <c r="DW30" s="664">
        <v>12.9</v>
      </c>
      <c r="DX30" s="695"/>
      <c r="DY30" s="695"/>
      <c r="DZ30" s="695"/>
      <c r="EA30" s="695"/>
      <c r="EB30" s="695"/>
      <c r="EC30" s="696"/>
    </row>
    <row r="31" spans="2:133" ht="11.25" customHeight="1">
      <c r="B31" s="656" t="s">
        <v>311</v>
      </c>
      <c r="C31" s="657"/>
      <c r="D31" s="657"/>
      <c r="E31" s="657"/>
      <c r="F31" s="657"/>
      <c r="G31" s="657"/>
      <c r="H31" s="657"/>
      <c r="I31" s="657"/>
      <c r="J31" s="657"/>
      <c r="K31" s="657"/>
      <c r="L31" s="657"/>
      <c r="M31" s="657"/>
      <c r="N31" s="657"/>
      <c r="O31" s="657"/>
      <c r="P31" s="657"/>
      <c r="Q31" s="658"/>
      <c r="R31" s="659">
        <v>46059</v>
      </c>
      <c r="S31" s="660"/>
      <c r="T31" s="660"/>
      <c r="U31" s="660"/>
      <c r="V31" s="660"/>
      <c r="W31" s="660"/>
      <c r="X31" s="660"/>
      <c r="Y31" s="661"/>
      <c r="Z31" s="662">
        <v>0.5</v>
      </c>
      <c r="AA31" s="662"/>
      <c r="AB31" s="662"/>
      <c r="AC31" s="662"/>
      <c r="AD31" s="663" t="s">
        <v>237</v>
      </c>
      <c r="AE31" s="663"/>
      <c r="AF31" s="663"/>
      <c r="AG31" s="663"/>
      <c r="AH31" s="663"/>
      <c r="AI31" s="663"/>
      <c r="AJ31" s="663"/>
      <c r="AK31" s="663"/>
      <c r="AL31" s="664" t="s">
        <v>141</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22">
        <v>99.2</v>
      </c>
      <c r="BH31" s="693"/>
      <c r="BI31" s="693"/>
      <c r="BJ31" s="693"/>
      <c r="BK31" s="693"/>
      <c r="BL31" s="693"/>
      <c r="BM31" s="665">
        <v>98</v>
      </c>
      <c r="BN31" s="723"/>
      <c r="BO31" s="723"/>
      <c r="BP31" s="723"/>
      <c r="BQ31" s="724"/>
      <c r="BR31" s="722">
        <v>99.3</v>
      </c>
      <c r="BS31" s="693"/>
      <c r="BT31" s="693"/>
      <c r="BU31" s="693"/>
      <c r="BV31" s="693"/>
      <c r="BW31" s="693"/>
      <c r="BX31" s="665">
        <v>98</v>
      </c>
      <c r="BY31" s="723"/>
      <c r="BZ31" s="723"/>
      <c r="CA31" s="723"/>
      <c r="CB31" s="724"/>
      <c r="CD31" s="718"/>
      <c r="CE31" s="719"/>
      <c r="CF31" s="674" t="s">
        <v>314</v>
      </c>
      <c r="CG31" s="675"/>
      <c r="CH31" s="675"/>
      <c r="CI31" s="675"/>
      <c r="CJ31" s="675"/>
      <c r="CK31" s="675"/>
      <c r="CL31" s="675"/>
      <c r="CM31" s="675"/>
      <c r="CN31" s="675"/>
      <c r="CO31" s="675"/>
      <c r="CP31" s="675"/>
      <c r="CQ31" s="676"/>
      <c r="CR31" s="659">
        <v>26523</v>
      </c>
      <c r="CS31" s="693"/>
      <c r="CT31" s="693"/>
      <c r="CU31" s="693"/>
      <c r="CV31" s="693"/>
      <c r="CW31" s="693"/>
      <c r="CX31" s="693"/>
      <c r="CY31" s="694"/>
      <c r="CZ31" s="664">
        <v>0.3</v>
      </c>
      <c r="DA31" s="695"/>
      <c r="DB31" s="695"/>
      <c r="DC31" s="698"/>
      <c r="DD31" s="668">
        <v>25250</v>
      </c>
      <c r="DE31" s="693"/>
      <c r="DF31" s="693"/>
      <c r="DG31" s="693"/>
      <c r="DH31" s="693"/>
      <c r="DI31" s="693"/>
      <c r="DJ31" s="693"/>
      <c r="DK31" s="694"/>
      <c r="DL31" s="668">
        <v>25250</v>
      </c>
      <c r="DM31" s="693"/>
      <c r="DN31" s="693"/>
      <c r="DO31" s="693"/>
      <c r="DP31" s="693"/>
      <c r="DQ31" s="693"/>
      <c r="DR31" s="693"/>
      <c r="DS31" s="693"/>
      <c r="DT31" s="693"/>
      <c r="DU31" s="693"/>
      <c r="DV31" s="694"/>
      <c r="DW31" s="664">
        <v>0.5</v>
      </c>
      <c r="DX31" s="695"/>
      <c r="DY31" s="695"/>
      <c r="DZ31" s="695"/>
      <c r="EA31" s="695"/>
      <c r="EB31" s="695"/>
      <c r="EC31" s="696"/>
    </row>
    <row r="32" spans="2:133" ht="11.25" customHeight="1">
      <c r="B32" s="656" t="s">
        <v>315</v>
      </c>
      <c r="C32" s="657"/>
      <c r="D32" s="657"/>
      <c r="E32" s="657"/>
      <c r="F32" s="657"/>
      <c r="G32" s="657"/>
      <c r="H32" s="657"/>
      <c r="I32" s="657"/>
      <c r="J32" s="657"/>
      <c r="K32" s="657"/>
      <c r="L32" s="657"/>
      <c r="M32" s="657"/>
      <c r="N32" s="657"/>
      <c r="O32" s="657"/>
      <c r="P32" s="657"/>
      <c r="Q32" s="658"/>
      <c r="R32" s="659">
        <v>1386340</v>
      </c>
      <c r="S32" s="660"/>
      <c r="T32" s="660"/>
      <c r="U32" s="660"/>
      <c r="V32" s="660"/>
      <c r="W32" s="660"/>
      <c r="X32" s="660"/>
      <c r="Y32" s="661"/>
      <c r="Z32" s="662">
        <v>14.6</v>
      </c>
      <c r="AA32" s="662"/>
      <c r="AB32" s="662"/>
      <c r="AC32" s="662"/>
      <c r="AD32" s="663" t="s">
        <v>241</v>
      </c>
      <c r="AE32" s="663"/>
      <c r="AF32" s="663"/>
      <c r="AG32" s="663"/>
      <c r="AH32" s="663"/>
      <c r="AI32" s="663"/>
      <c r="AJ32" s="663"/>
      <c r="AK32" s="663"/>
      <c r="AL32" s="664" t="s">
        <v>141</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98.9</v>
      </c>
      <c r="BH32" s="729"/>
      <c r="BI32" s="729"/>
      <c r="BJ32" s="729"/>
      <c r="BK32" s="729"/>
      <c r="BL32" s="729"/>
      <c r="BM32" s="730">
        <v>95.6</v>
      </c>
      <c r="BN32" s="729"/>
      <c r="BO32" s="729"/>
      <c r="BP32" s="729"/>
      <c r="BQ32" s="731"/>
      <c r="BR32" s="728">
        <v>98.9</v>
      </c>
      <c r="BS32" s="729"/>
      <c r="BT32" s="729"/>
      <c r="BU32" s="729"/>
      <c r="BV32" s="729"/>
      <c r="BW32" s="729"/>
      <c r="BX32" s="730">
        <v>95</v>
      </c>
      <c r="BY32" s="729"/>
      <c r="BZ32" s="729"/>
      <c r="CA32" s="729"/>
      <c r="CB32" s="731"/>
      <c r="CD32" s="720"/>
      <c r="CE32" s="721"/>
      <c r="CF32" s="674" t="s">
        <v>317</v>
      </c>
      <c r="CG32" s="675"/>
      <c r="CH32" s="675"/>
      <c r="CI32" s="675"/>
      <c r="CJ32" s="675"/>
      <c r="CK32" s="675"/>
      <c r="CL32" s="675"/>
      <c r="CM32" s="675"/>
      <c r="CN32" s="675"/>
      <c r="CO32" s="675"/>
      <c r="CP32" s="675"/>
      <c r="CQ32" s="676"/>
      <c r="CR32" s="659">
        <v>2</v>
      </c>
      <c r="CS32" s="660"/>
      <c r="CT32" s="660"/>
      <c r="CU32" s="660"/>
      <c r="CV32" s="660"/>
      <c r="CW32" s="660"/>
      <c r="CX32" s="660"/>
      <c r="CY32" s="661"/>
      <c r="CZ32" s="664">
        <v>0</v>
      </c>
      <c r="DA32" s="695"/>
      <c r="DB32" s="695"/>
      <c r="DC32" s="698"/>
      <c r="DD32" s="668">
        <v>2</v>
      </c>
      <c r="DE32" s="660"/>
      <c r="DF32" s="660"/>
      <c r="DG32" s="660"/>
      <c r="DH32" s="660"/>
      <c r="DI32" s="660"/>
      <c r="DJ32" s="660"/>
      <c r="DK32" s="661"/>
      <c r="DL32" s="668">
        <v>2</v>
      </c>
      <c r="DM32" s="660"/>
      <c r="DN32" s="660"/>
      <c r="DO32" s="660"/>
      <c r="DP32" s="660"/>
      <c r="DQ32" s="660"/>
      <c r="DR32" s="660"/>
      <c r="DS32" s="660"/>
      <c r="DT32" s="660"/>
      <c r="DU32" s="660"/>
      <c r="DV32" s="661"/>
      <c r="DW32" s="664">
        <v>0</v>
      </c>
      <c r="DX32" s="695"/>
      <c r="DY32" s="695"/>
      <c r="DZ32" s="695"/>
      <c r="EA32" s="695"/>
      <c r="EB32" s="695"/>
      <c r="EC32" s="696"/>
    </row>
    <row r="33" spans="2:133" ht="11.25" customHeight="1">
      <c r="B33" s="656" t="s">
        <v>318</v>
      </c>
      <c r="C33" s="657"/>
      <c r="D33" s="657"/>
      <c r="E33" s="657"/>
      <c r="F33" s="657"/>
      <c r="G33" s="657"/>
      <c r="H33" s="657"/>
      <c r="I33" s="657"/>
      <c r="J33" s="657"/>
      <c r="K33" s="657"/>
      <c r="L33" s="657"/>
      <c r="M33" s="657"/>
      <c r="N33" s="657"/>
      <c r="O33" s="657"/>
      <c r="P33" s="657"/>
      <c r="Q33" s="658"/>
      <c r="R33" s="659">
        <v>203766</v>
      </c>
      <c r="S33" s="660"/>
      <c r="T33" s="660"/>
      <c r="U33" s="660"/>
      <c r="V33" s="660"/>
      <c r="W33" s="660"/>
      <c r="X33" s="660"/>
      <c r="Y33" s="661"/>
      <c r="Z33" s="662">
        <v>2.1</v>
      </c>
      <c r="AA33" s="662"/>
      <c r="AB33" s="662"/>
      <c r="AC33" s="662"/>
      <c r="AD33" s="663" t="s">
        <v>237</v>
      </c>
      <c r="AE33" s="663"/>
      <c r="AF33" s="663"/>
      <c r="AG33" s="663"/>
      <c r="AH33" s="663"/>
      <c r="AI33" s="663"/>
      <c r="AJ33" s="663"/>
      <c r="AK33" s="663"/>
      <c r="AL33" s="664" t="s">
        <v>237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5012159</v>
      </c>
      <c r="CS33" s="693"/>
      <c r="CT33" s="693"/>
      <c r="CU33" s="693"/>
      <c r="CV33" s="693"/>
      <c r="CW33" s="693"/>
      <c r="CX33" s="693"/>
      <c r="CY33" s="694"/>
      <c r="CZ33" s="664">
        <v>55.3</v>
      </c>
      <c r="DA33" s="695"/>
      <c r="DB33" s="695"/>
      <c r="DC33" s="698"/>
      <c r="DD33" s="668">
        <v>4244194</v>
      </c>
      <c r="DE33" s="693"/>
      <c r="DF33" s="693"/>
      <c r="DG33" s="693"/>
      <c r="DH33" s="693"/>
      <c r="DI33" s="693"/>
      <c r="DJ33" s="693"/>
      <c r="DK33" s="694"/>
      <c r="DL33" s="668">
        <v>2539377</v>
      </c>
      <c r="DM33" s="693"/>
      <c r="DN33" s="693"/>
      <c r="DO33" s="693"/>
      <c r="DP33" s="693"/>
      <c r="DQ33" s="693"/>
      <c r="DR33" s="693"/>
      <c r="DS33" s="693"/>
      <c r="DT33" s="693"/>
      <c r="DU33" s="693"/>
      <c r="DV33" s="694"/>
      <c r="DW33" s="664">
        <v>53.3</v>
      </c>
      <c r="DX33" s="695"/>
      <c r="DY33" s="695"/>
      <c r="DZ33" s="695"/>
      <c r="EA33" s="695"/>
      <c r="EB33" s="695"/>
      <c r="EC33" s="696"/>
    </row>
    <row r="34" spans="2:133" ht="11.25" customHeight="1">
      <c r="B34" s="656" t="s">
        <v>320</v>
      </c>
      <c r="C34" s="657"/>
      <c r="D34" s="657"/>
      <c r="E34" s="657"/>
      <c r="F34" s="657"/>
      <c r="G34" s="657"/>
      <c r="H34" s="657"/>
      <c r="I34" s="657"/>
      <c r="J34" s="657"/>
      <c r="K34" s="657"/>
      <c r="L34" s="657"/>
      <c r="M34" s="657"/>
      <c r="N34" s="657"/>
      <c r="O34" s="657"/>
      <c r="P34" s="657"/>
      <c r="Q34" s="658"/>
      <c r="R34" s="659">
        <v>130333</v>
      </c>
      <c r="S34" s="660"/>
      <c r="T34" s="660"/>
      <c r="U34" s="660"/>
      <c r="V34" s="660"/>
      <c r="W34" s="660"/>
      <c r="X34" s="660"/>
      <c r="Y34" s="661"/>
      <c r="Z34" s="662">
        <v>1.4</v>
      </c>
      <c r="AA34" s="662"/>
      <c r="AB34" s="662"/>
      <c r="AC34" s="662"/>
      <c r="AD34" s="663">
        <v>22</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1231972</v>
      </c>
      <c r="CS34" s="660"/>
      <c r="CT34" s="660"/>
      <c r="CU34" s="660"/>
      <c r="CV34" s="660"/>
      <c r="CW34" s="660"/>
      <c r="CX34" s="660"/>
      <c r="CY34" s="661"/>
      <c r="CZ34" s="664">
        <v>13.6</v>
      </c>
      <c r="DA34" s="695"/>
      <c r="DB34" s="695"/>
      <c r="DC34" s="698"/>
      <c r="DD34" s="668">
        <v>852356</v>
      </c>
      <c r="DE34" s="660"/>
      <c r="DF34" s="660"/>
      <c r="DG34" s="660"/>
      <c r="DH34" s="660"/>
      <c r="DI34" s="660"/>
      <c r="DJ34" s="660"/>
      <c r="DK34" s="661"/>
      <c r="DL34" s="668">
        <v>770700</v>
      </c>
      <c r="DM34" s="660"/>
      <c r="DN34" s="660"/>
      <c r="DO34" s="660"/>
      <c r="DP34" s="660"/>
      <c r="DQ34" s="660"/>
      <c r="DR34" s="660"/>
      <c r="DS34" s="660"/>
      <c r="DT34" s="660"/>
      <c r="DU34" s="660"/>
      <c r="DV34" s="661"/>
      <c r="DW34" s="664">
        <v>16.2</v>
      </c>
      <c r="DX34" s="695"/>
      <c r="DY34" s="695"/>
      <c r="DZ34" s="695"/>
      <c r="EA34" s="695"/>
      <c r="EB34" s="695"/>
      <c r="EC34" s="696"/>
    </row>
    <row r="35" spans="2:133" ht="11.25" customHeight="1">
      <c r="B35" s="656" t="s">
        <v>324</v>
      </c>
      <c r="C35" s="657"/>
      <c r="D35" s="657"/>
      <c r="E35" s="657"/>
      <c r="F35" s="657"/>
      <c r="G35" s="657"/>
      <c r="H35" s="657"/>
      <c r="I35" s="657"/>
      <c r="J35" s="657"/>
      <c r="K35" s="657"/>
      <c r="L35" s="657"/>
      <c r="M35" s="657"/>
      <c r="N35" s="657"/>
      <c r="O35" s="657"/>
      <c r="P35" s="657"/>
      <c r="Q35" s="658"/>
      <c r="R35" s="659">
        <v>1256041</v>
      </c>
      <c r="S35" s="660"/>
      <c r="T35" s="660"/>
      <c r="U35" s="660"/>
      <c r="V35" s="660"/>
      <c r="W35" s="660"/>
      <c r="X35" s="660"/>
      <c r="Y35" s="661"/>
      <c r="Z35" s="662">
        <v>13.2</v>
      </c>
      <c r="AA35" s="662"/>
      <c r="AB35" s="662"/>
      <c r="AC35" s="662"/>
      <c r="AD35" s="663" t="s">
        <v>237</v>
      </c>
      <c r="AE35" s="663"/>
      <c r="AF35" s="663"/>
      <c r="AG35" s="663"/>
      <c r="AH35" s="663"/>
      <c r="AI35" s="663"/>
      <c r="AJ35" s="663"/>
      <c r="AK35" s="663"/>
      <c r="AL35" s="664" t="s">
        <v>141</v>
      </c>
      <c r="AM35" s="665"/>
      <c r="AN35" s="665"/>
      <c r="AO35" s="666"/>
      <c r="AP35" s="214"/>
      <c r="AQ35" s="732" t="s">
        <v>325</v>
      </c>
      <c r="AR35" s="733"/>
      <c r="AS35" s="733"/>
      <c r="AT35" s="733"/>
      <c r="AU35" s="733"/>
      <c r="AV35" s="733"/>
      <c r="AW35" s="733"/>
      <c r="AX35" s="733"/>
      <c r="AY35" s="734"/>
      <c r="AZ35" s="648">
        <v>1544817</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154235</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74265</v>
      </c>
      <c r="CS35" s="693"/>
      <c r="CT35" s="693"/>
      <c r="CU35" s="693"/>
      <c r="CV35" s="693"/>
      <c r="CW35" s="693"/>
      <c r="CX35" s="693"/>
      <c r="CY35" s="694"/>
      <c r="CZ35" s="664">
        <v>0.8</v>
      </c>
      <c r="DA35" s="695"/>
      <c r="DB35" s="695"/>
      <c r="DC35" s="698"/>
      <c r="DD35" s="668">
        <v>59678</v>
      </c>
      <c r="DE35" s="693"/>
      <c r="DF35" s="693"/>
      <c r="DG35" s="693"/>
      <c r="DH35" s="693"/>
      <c r="DI35" s="693"/>
      <c r="DJ35" s="693"/>
      <c r="DK35" s="694"/>
      <c r="DL35" s="668">
        <v>59678</v>
      </c>
      <c r="DM35" s="693"/>
      <c r="DN35" s="693"/>
      <c r="DO35" s="693"/>
      <c r="DP35" s="693"/>
      <c r="DQ35" s="693"/>
      <c r="DR35" s="693"/>
      <c r="DS35" s="693"/>
      <c r="DT35" s="693"/>
      <c r="DU35" s="693"/>
      <c r="DV35" s="694"/>
      <c r="DW35" s="664">
        <v>1.3</v>
      </c>
      <c r="DX35" s="695"/>
      <c r="DY35" s="695"/>
      <c r="DZ35" s="695"/>
      <c r="EA35" s="695"/>
      <c r="EB35" s="695"/>
      <c r="EC35" s="696"/>
    </row>
    <row r="36" spans="2:133" ht="11.25" customHeight="1">
      <c r="B36" s="656" t="s">
        <v>328</v>
      </c>
      <c r="C36" s="657"/>
      <c r="D36" s="657"/>
      <c r="E36" s="657"/>
      <c r="F36" s="657"/>
      <c r="G36" s="657"/>
      <c r="H36" s="657"/>
      <c r="I36" s="657"/>
      <c r="J36" s="657"/>
      <c r="K36" s="657"/>
      <c r="L36" s="657"/>
      <c r="M36" s="657"/>
      <c r="N36" s="657"/>
      <c r="O36" s="657"/>
      <c r="P36" s="657"/>
      <c r="Q36" s="658"/>
      <c r="R36" s="659" t="s">
        <v>141</v>
      </c>
      <c r="S36" s="660"/>
      <c r="T36" s="660"/>
      <c r="U36" s="660"/>
      <c r="V36" s="660"/>
      <c r="W36" s="660"/>
      <c r="X36" s="660"/>
      <c r="Y36" s="661"/>
      <c r="Z36" s="662" t="s">
        <v>141</v>
      </c>
      <c r="AA36" s="662"/>
      <c r="AB36" s="662"/>
      <c r="AC36" s="662"/>
      <c r="AD36" s="663" t="s">
        <v>237</v>
      </c>
      <c r="AE36" s="663"/>
      <c r="AF36" s="663"/>
      <c r="AG36" s="663"/>
      <c r="AH36" s="663"/>
      <c r="AI36" s="663"/>
      <c r="AJ36" s="663"/>
      <c r="AK36" s="663"/>
      <c r="AL36" s="664" t="s">
        <v>241</v>
      </c>
      <c r="AM36" s="665"/>
      <c r="AN36" s="665"/>
      <c r="AO36" s="666"/>
      <c r="AQ36" s="736" t="s">
        <v>329</v>
      </c>
      <c r="AR36" s="737"/>
      <c r="AS36" s="737"/>
      <c r="AT36" s="737"/>
      <c r="AU36" s="737"/>
      <c r="AV36" s="737"/>
      <c r="AW36" s="737"/>
      <c r="AX36" s="737"/>
      <c r="AY36" s="738"/>
      <c r="AZ36" s="659">
        <v>535818</v>
      </c>
      <c r="BA36" s="660"/>
      <c r="BB36" s="660"/>
      <c r="BC36" s="660"/>
      <c r="BD36" s="693"/>
      <c r="BE36" s="693"/>
      <c r="BF36" s="724"/>
      <c r="BG36" s="674" t="s">
        <v>330</v>
      </c>
      <c r="BH36" s="675"/>
      <c r="BI36" s="675"/>
      <c r="BJ36" s="675"/>
      <c r="BK36" s="675"/>
      <c r="BL36" s="675"/>
      <c r="BM36" s="675"/>
      <c r="BN36" s="675"/>
      <c r="BO36" s="675"/>
      <c r="BP36" s="675"/>
      <c r="BQ36" s="675"/>
      <c r="BR36" s="675"/>
      <c r="BS36" s="675"/>
      <c r="BT36" s="675"/>
      <c r="BU36" s="676"/>
      <c r="BV36" s="659">
        <v>127968</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938285</v>
      </c>
      <c r="CS36" s="660"/>
      <c r="CT36" s="660"/>
      <c r="CU36" s="660"/>
      <c r="CV36" s="660"/>
      <c r="CW36" s="660"/>
      <c r="CX36" s="660"/>
      <c r="CY36" s="661"/>
      <c r="CZ36" s="664">
        <v>10.4</v>
      </c>
      <c r="DA36" s="695"/>
      <c r="DB36" s="695"/>
      <c r="DC36" s="698"/>
      <c r="DD36" s="668">
        <v>815453</v>
      </c>
      <c r="DE36" s="660"/>
      <c r="DF36" s="660"/>
      <c r="DG36" s="660"/>
      <c r="DH36" s="660"/>
      <c r="DI36" s="660"/>
      <c r="DJ36" s="660"/>
      <c r="DK36" s="661"/>
      <c r="DL36" s="668">
        <v>614591</v>
      </c>
      <c r="DM36" s="660"/>
      <c r="DN36" s="660"/>
      <c r="DO36" s="660"/>
      <c r="DP36" s="660"/>
      <c r="DQ36" s="660"/>
      <c r="DR36" s="660"/>
      <c r="DS36" s="660"/>
      <c r="DT36" s="660"/>
      <c r="DU36" s="660"/>
      <c r="DV36" s="661"/>
      <c r="DW36" s="664">
        <v>12.9</v>
      </c>
      <c r="DX36" s="695"/>
      <c r="DY36" s="695"/>
      <c r="DZ36" s="695"/>
      <c r="EA36" s="695"/>
      <c r="EB36" s="695"/>
      <c r="EC36" s="696"/>
    </row>
    <row r="37" spans="2:133" ht="11.25" customHeight="1">
      <c r="B37" s="656" t="s">
        <v>332</v>
      </c>
      <c r="C37" s="657"/>
      <c r="D37" s="657"/>
      <c r="E37" s="657"/>
      <c r="F37" s="657"/>
      <c r="G37" s="657"/>
      <c r="H37" s="657"/>
      <c r="I37" s="657"/>
      <c r="J37" s="657"/>
      <c r="K37" s="657"/>
      <c r="L37" s="657"/>
      <c r="M37" s="657"/>
      <c r="N37" s="657"/>
      <c r="O37" s="657"/>
      <c r="P37" s="657"/>
      <c r="Q37" s="658"/>
      <c r="R37" s="659">
        <v>243541</v>
      </c>
      <c r="S37" s="660"/>
      <c r="T37" s="660"/>
      <c r="U37" s="660"/>
      <c r="V37" s="660"/>
      <c r="W37" s="660"/>
      <c r="X37" s="660"/>
      <c r="Y37" s="661"/>
      <c r="Z37" s="662">
        <v>2.6</v>
      </c>
      <c r="AA37" s="662"/>
      <c r="AB37" s="662"/>
      <c r="AC37" s="662"/>
      <c r="AD37" s="663" t="s">
        <v>141</v>
      </c>
      <c r="AE37" s="663"/>
      <c r="AF37" s="663"/>
      <c r="AG37" s="663"/>
      <c r="AH37" s="663"/>
      <c r="AI37" s="663"/>
      <c r="AJ37" s="663"/>
      <c r="AK37" s="663"/>
      <c r="AL37" s="664" t="s">
        <v>141</v>
      </c>
      <c r="AM37" s="665"/>
      <c r="AN37" s="665"/>
      <c r="AO37" s="666"/>
      <c r="AQ37" s="736" t="s">
        <v>333</v>
      </c>
      <c r="AR37" s="737"/>
      <c r="AS37" s="737"/>
      <c r="AT37" s="737"/>
      <c r="AU37" s="737"/>
      <c r="AV37" s="737"/>
      <c r="AW37" s="737"/>
      <c r="AX37" s="737"/>
      <c r="AY37" s="738"/>
      <c r="AZ37" s="659">
        <v>238800</v>
      </c>
      <c r="BA37" s="660"/>
      <c r="BB37" s="660"/>
      <c r="BC37" s="660"/>
      <c r="BD37" s="693"/>
      <c r="BE37" s="693"/>
      <c r="BF37" s="724"/>
      <c r="BG37" s="674" t="s">
        <v>334</v>
      </c>
      <c r="BH37" s="675"/>
      <c r="BI37" s="675"/>
      <c r="BJ37" s="675"/>
      <c r="BK37" s="675"/>
      <c r="BL37" s="675"/>
      <c r="BM37" s="675"/>
      <c r="BN37" s="675"/>
      <c r="BO37" s="675"/>
      <c r="BP37" s="675"/>
      <c r="BQ37" s="675"/>
      <c r="BR37" s="675"/>
      <c r="BS37" s="675"/>
      <c r="BT37" s="675"/>
      <c r="BU37" s="676"/>
      <c r="BV37" s="659">
        <v>2017</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342896</v>
      </c>
      <c r="CS37" s="693"/>
      <c r="CT37" s="693"/>
      <c r="CU37" s="693"/>
      <c r="CV37" s="693"/>
      <c r="CW37" s="693"/>
      <c r="CX37" s="693"/>
      <c r="CY37" s="694"/>
      <c r="CZ37" s="664">
        <v>3.8</v>
      </c>
      <c r="DA37" s="695"/>
      <c r="DB37" s="695"/>
      <c r="DC37" s="698"/>
      <c r="DD37" s="668">
        <v>342896</v>
      </c>
      <c r="DE37" s="693"/>
      <c r="DF37" s="693"/>
      <c r="DG37" s="693"/>
      <c r="DH37" s="693"/>
      <c r="DI37" s="693"/>
      <c r="DJ37" s="693"/>
      <c r="DK37" s="694"/>
      <c r="DL37" s="668">
        <v>217167</v>
      </c>
      <c r="DM37" s="693"/>
      <c r="DN37" s="693"/>
      <c r="DO37" s="693"/>
      <c r="DP37" s="693"/>
      <c r="DQ37" s="693"/>
      <c r="DR37" s="693"/>
      <c r="DS37" s="693"/>
      <c r="DT37" s="693"/>
      <c r="DU37" s="693"/>
      <c r="DV37" s="694"/>
      <c r="DW37" s="664">
        <v>4.5999999999999996</v>
      </c>
      <c r="DX37" s="695"/>
      <c r="DY37" s="695"/>
      <c r="DZ37" s="695"/>
      <c r="EA37" s="695"/>
      <c r="EB37" s="695"/>
      <c r="EC37" s="696"/>
    </row>
    <row r="38" spans="2:133" ht="11.25" customHeight="1">
      <c r="B38" s="704" t="s">
        <v>336</v>
      </c>
      <c r="C38" s="705"/>
      <c r="D38" s="705"/>
      <c r="E38" s="705"/>
      <c r="F38" s="705"/>
      <c r="G38" s="705"/>
      <c r="H38" s="705"/>
      <c r="I38" s="705"/>
      <c r="J38" s="705"/>
      <c r="K38" s="705"/>
      <c r="L38" s="705"/>
      <c r="M38" s="705"/>
      <c r="N38" s="705"/>
      <c r="O38" s="705"/>
      <c r="P38" s="705"/>
      <c r="Q38" s="706"/>
      <c r="R38" s="739">
        <v>9480877</v>
      </c>
      <c r="S38" s="740"/>
      <c r="T38" s="740"/>
      <c r="U38" s="740"/>
      <c r="V38" s="740"/>
      <c r="W38" s="740"/>
      <c r="X38" s="740"/>
      <c r="Y38" s="741"/>
      <c r="Z38" s="742">
        <v>100</v>
      </c>
      <c r="AA38" s="742"/>
      <c r="AB38" s="742"/>
      <c r="AC38" s="742"/>
      <c r="AD38" s="743">
        <v>4518206</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31279</v>
      </c>
      <c r="BA38" s="660"/>
      <c r="BB38" s="660"/>
      <c r="BC38" s="660"/>
      <c r="BD38" s="693"/>
      <c r="BE38" s="693"/>
      <c r="BF38" s="724"/>
      <c r="BG38" s="674" t="s">
        <v>338</v>
      </c>
      <c r="BH38" s="675"/>
      <c r="BI38" s="675"/>
      <c r="BJ38" s="675"/>
      <c r="BK38" s="675"/>
      <c r="BL38" s="675"/>
      <c r="BM38" s="675"/>
      <c r="BN38" s="675"/>
      <c r="BO38" s="675"/>
      <c r="BP38" s="675"/>
      <c r="BQ38" s="675"/>
      <c r="BR38" s="675"/>
      <c r="BS38" s="675"/>
      <c r="BT38" s="675"/>
      <c r="BU38" s="676"/>
      <c r="BV38" s="659">
        <v>3314</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1262251</v>
      </c>
      <c r="CS38" s="660"/>
      <c r="CT38" s="660"/>
      <c r="CU38" s="660"/>
      <c r="CV38" s="660"/>
      <c r="CW38" s="660"/>
      <c r="CX38" s="660"/>
      <c r="CY38" s="661"/>
      <c r="CZ38" s="664">
        <v>13.9</v>
      </c>
      <c r="DA38" s="695"/>
      <c r="DB38" s="695"/>
      <c r="DC38" s="698"/>
      <c r="DD38" s="668">
        <v>1165160</v>
      </c>
      <c r="DE38" s="660"/>
      <c r="DF38" s="660"/>
      <c r="DG38" s="660"/>
      <c r="DH38" s="660"/>
      <c r="DI38" s="660"/>
      <c r="DJ38" s="660"/>
      <c r="DK38" s="661"/>
      <c r="DL38" s="668">
        <v>1094408</v>
      </c>
      <c r="DM38" s="660"/>
      <c r="DN38" s="660"/>
      <c r="DO38" s="660"/>
      <c r="DP38" s="660"/>
      <c r="DQ38" s="660"/>
      <c r="DR38" s="660"/>
      <c r="DS38" s="660"/>
      <c r="DT38" s="660"/>
      <c r="DU38" s="660"/>
      <c r="DV38" s="661"/>
      <c r="DW38" s="664">
        <v>23</v>
      </c>
      <c r="DX38" s="695"/>
      <c r="DY38" s="695"/>
      <c r="DZ38" s="695"/>
      <c r="EA38" s="695"/>
      <c r="EB38" s="695"/>
      <c r="EC38" s="696"/>
    </row>
    <row r="39" spans="2:133" ht="11.25" customHeight="1">
      <c r="AQ39" s="736" t="s">
        <v>340</v>
      </c>
      <c r="AR39" s="737"/>
      <c r="AS39" s="737"/>
      <c r="AT39" s="737"/>
      <c r="AU39" s="737"/>
      <c r="AV39" s="737"/>
      <c r="AW39" s="737"/>
      <c r="AX39" s="737"/>
      <c r="AY39" s="738"/>
      <c r="AZ39" s="659">
        <v>12487</v>
      </c>
      <c r="BA39" s="660"/>
      <c r="BB39" s="660"/>
      <c r="BC39" s="660"/>
      <c r="BD39" s="693"/>
      <c r="BE39" s="693"/>
      <c r="BF39" s="724"/>
      <c r="BG39" s="746" t="s">
        <v>341</v>
      </c>
      <c r="BH39" s="747"/>
      <c r="BI39" s="747"/>
      <c r="BJ39" s="747"/>
      <c r="BK39" s="747"/>
      <c r="BL39" s="215"/>
      <c r="BM39" s="675" t="s">
        <v>342</v>
      </c>
      <c r="BN39" s="675"/>
      <c r="BO39" s="675"/>
      <c r="BP39" s="675"/>
      <c r="BQ39" s="675"/>
      <c r="BR39" s="675"/>
      <c r="BS39" s="675"/>
      <c r="BT39" s="675"/>
      <c r="BU39" s="676"/>
      <c r="BV39" s="659">
        <v>79</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1387893</v>
      </c>
      <c r="CS39" s="693"/>
      <c r="CT39" s="693"/>
      <c r="CU39" s="693"/>
      <c r="CV39" s="693"/>
      <c r="CW39" s="693"/>
      <c r="CX39" s="693"/>
      <c r="CY39" s="694"/>
      <c r="CZ39" s="664">
        <v>15.3</v>
      </c>
      <c r="DA39" s="695"/>
      <c r="DB39" s="695"/>
      <c r="DC39" s="698"/>
      <c r="DD39" s="668">
        <v>1253073</v>
      </c>
      <c r="DE39" s="693"/>
      <c r="DF39" s="693"/>
      <c r="DG39" s="693"/>
      <c r="DH39" s="693"/>
      <c r="DI39" s="693"/>
      <c r="DJ39" s="693"/>
      <c r="DK39" s="694"/>
      <c r="DL39" s="668" t="s">
        <v>141</v>
      </c>
      <c r="DM39" s="693"/>
      <c r="DN39" s="693"/>
      <c r="DO39" s="693"/>
      <c r="DP39" s="693"/>
      <c r="DQ39" s="693"/>
      <c r="DR39" s="693"/>
      <c r="DS39" s="693"/>
      <c r="DT39" s="693"/>
      <c r="DU39" s="693"/>
      <c r="DV39" s="694"/>
      <c r="DW39" s="664" t="s">
        <v>141</v>
      </c>
      <c r="DX39" s="695"/>
      <c r="DY39" s="695"/>
      <c r="DZ39" s="695"/>
      <c r="EA39" s="695"/>
      <c r="EB39" s="695"/>
      <c r="EC39" s="696"/>
    </row>
    <row r="40" spans="2:133" ht="11.25" customHeight="1">
      <c r="AQ40" s="736" t="s">
        <v>344</v>
      </c>
      <c r="AR40" s="737"/>
      <c r="AS40" s="737"/>
      <c r="AT40" s="737"/>
      <c r="AU40" s="737"/>
      <c r="AV40" s="737"/>
      <c r="AW40" s="737"/>
      <c r="AX40" s="737"/>
      <c r="AY40" s="738"/>
      <c r="AZ40" s="659">
        <v>127238</v>
      </c>
      <c r="BA40" s="660"/>
      <c r="BB40" s="660"/>
      <c r="BC40" s="660"/>
      <c r="BD40" s="693"/>
      <c r="BE40" s="693"/>
      <c r="BF40" s="724"/>
      <c r="BG40" s="746"/>
      <c r="BH40" s="747"/>
      <c r="BI40" s="747"/>
      <c r="BJ40" s="747"/>
      <c r="BK40" s="747"/>
      <c r="BL40" s="215"/>
      <c r="BM40" s="675" t="s">
        <v>345</v>
      </c>
      <c r="BN40" s="675"/>
      <c r="BO40" s="675"/>
      <c r="BP40" s="675"/>
      <c r="BQ40" s="675"/>
      <c r="BR40" s="675"/>
      <c r="BS40" s="675"/>
      <c r="BT40" s="675"/>
      <c r="BU40" s="676"/>
      <c r="BV40" s="659">
        <v>103</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117493</v>
      </c>
      <c r="CS40" s="660"/>
      <c r="CT40" s="660"/>
      <c r="CU40" s="660"/>
      <c r="CV40" s="660"/>
      <c r="CW40" s="660"/>
      <c r="CX40" s="660"/>
      <c r="CY40" s="661"/>
      <c r="CZ40" s="664">
        <v>1.3</v>
      </c>
      <c r="DA40" s="695"/>
      <c r="DB40" s="695"/>
      <c r="DC40" s="698"/>
      <c r="DD40" s="668">
        <v>98474</v>
      </c>
      <c r="DE40" s="660"/>
      <c r="DF40" s="660"/>
      <c r="DG40" s="660"/>
      <c r="DH40" s="660"/>
      <c r="DI40" s="660"/>
      <c r="DJ40" s="660"/>
      <c r="DK40" s="661"/>
      <c r="DL40" s="668" t="s">
        <v>237</v>
      </c>
      <c r="DM40" s="660"/>
      <c r="DN40" s="660"/>
      <c r="DO40" s="660"/>
      <c r="DP40" s="660"/>
      <c r="DQ40" s="660"/>
      <c r="DR40" s="660"/>
      <c r="DS40" s="660"/>
      <c r="DT40" s="660"/>
      <c r="DU40" s="660"/>
      <c r="DV40" s="661"/>
      <c r="DW40" s="664" t="s">
        <v>141</v>
      </c>
      <c r="DX40" s="695"/>
      <c r="DY40" s="695"/>
      <c r="DZ40" s="695"/>
      <c r="EA40" s="695"/>
      <c r="EB40" s="695"/>
      <c r="EC40" s="696"/>
    </row>
    <row r="41" spans="2:133" ht="11.25" customHeight="1">
      <c r="AQ41" s="750" t="s">
        <v>347</v>
      </c>
      <c r="AR41" s="751"/>
      <c r="AS41" s="751"/>
      <c r="AT41" s="751"/>
      <c r="AU41" s="751"/>
      <c r="AV41" s="751"/>
      <c r="AW41" s="751"/>
      <c r="AX41" s="751"/>
      <c r="AY41" s="752"/>
      <c r="AZ41" s="739">
        <v>599195</v>
      </c>
      <c r="BA41" s="740"/>
      <c r="BB41" s="740"/>
      <c r="BC41" s="740"/>
      <c r="BD41" s="729"/>
      <c r="BE41" s="729"/>
      <c r="BF41" s="731"/>
      <c r="BG41" s="748"/>
      <c r="BH41" s="749"/>
      <c r="BI41" s="749"/>
      <c r="BJ41" s="749"/>
      <c r="BK41" s="749"/>
      <c r="BL41" s="216"/>
      <c r="BM41" s="684" t="s">
        <v>348</v>
      </c>
      <c r="BN41" s="684"/>
      <c r="BO41" s="684"/>
      <c r="BP41" s="684"/>
      <c r="BQ41" s="684"/>
      <c r="BR41" s="684"/>
      <c r="BS41" s="684"/>
      <c r="BT41" s="684"/>
      <c r="BU41" s="685"/>
      <c r="BV41" s="739">
        <v>379</v>
      </c>
      <c r="BW41" s="740"/>
      <c r="BX41" s="740"/>
      <c r="BY41" s="740"/>
      <c r="BZ41" s="740"/>
      <c r="CA41" s="740"/>
      <c r="CB41" s="753"/>
      <c r="CD41" s="674" t="s">
        <v>349</v>
      </c>
      <c r="CE41" s="675"/>
      <c r="CF41" s="675"/>
      <c r="CG41" s="675"/>
      <c r="CH41" s="675"/>
      <c r="CI41" s="675"/>
      <c r="CJ41" s="675"/>
      <c r="CK41" s="675"/>
      <c r="CL41" s="675"/>
      <c r="CM41" s="675"/>
      <c r="CN41" s="675"/>
      <c r="CO41" s="675"/>
      <c r="CP41" s="675"/>
      <c r="CQ41" s="676"/>
      <c r="CR41" s="659" t="s">
        <v>141</v>
      </c>
      <c r="CS41" s="693"/>
      <c r="CT41" s="693"/>
      <c r="CU41" s="693"/>
      <c r="CV41" s="693"/>
      <c r="CW41" s="693"/>
      <c r="CX41" s="693"/>
      <c r="CY41" s="694"/>
      <c r="CZ41" s="664" t="s">
        <v>237</v>
      </c>
      <c r="DA41" s="695"/>
      <c r="DB41" s="695"/>
      <c r="DC41" s="698"/>
      <c r="DD41" s="668" t="s">
        <v>141</v>
      </c>
      <c r="DE41" s="693"/>
      <c r="DF41" s="693"/>
      <c r="DG41" s="693"/>
      <c r="DH41" s="693"/>
      <c r="DI41" s="693"/>
      <c r="DJ41" s="693"/>
      <c r="DK41" s="69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1699828</v>
      </c>
      <c r="CS42" s="660"/>
      <c r="CT42" s="660"/>
      <c r="CU42" s="660"/>
      <c r="CV42" s="660"/>
      <c r="CW42" s="660"/>
      <c r="CX42" s="660"/>
      <c r="CY42" s="661"/>
      <c r="CZ42" s="664">
        <v>18.8</v>
      </c>
      <c r="DA42" s="665"/>
      <c r="DB42" s="665"/>
      <c r="DC42" s="760"/>
      <c r="DD42" s="668">
        <v>241614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20637</v>
      </c>
      <c r="CS43" s="693"/>
      <c r="CT43" s="693"/>
      <c r="CU43" s="693"/>
      <c r="CV43" s="693"/>
      <c r="CW43" s="693"/>
      <c r="CX43" s="693"/>
      <c r="CY43" s="694"/>
      <c r="CZ43" s="664">
        <v>0.2</v>
      </c>
      <c r="DA43" s="695"/>
      <c r="DB43" s="695"/>
      <c r="DC43" s="698"/>
      <c r="DD43" s="668">
        <v>11450</v>
      </c>
      <c r="DE43" s="693"/>
      <c r="DF43" s="693"/>
      <c r="DG43" s="693"/>
      <c r="DH43" s="693"/>
      <c r="DI43" s="693"/>
      <c r="DJ43" s="693"/>
      <c r="DK43" s="69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354</v>
      </c>
      <c r="CD44" s="771" t="s">
        <v>305</v>
      </c>
      <c r="CE44" s="772"/>
      <c r="CF44" s="656" t="s">
        <v>355</v>
      </c>
      <c r="CG44" s="657"/>
      <c r="CH44" s="657"/>
      <c r="CI44" s="657"/>
      <c r="CJ44" s="657"/>
      <c r="CK44" s="657"/>
      <c r="CL44" s="657"/>
      <c r="CM44" s="657"/>
      <c r="CN44" s="657"/>
      <c r="CO44" s="657"/>
      <c r="CP44" s="657"/>
      <c r="CQ44" s="658"/>
      <c r="CR44" s="659">
        <v>1662260</v>
      </c>
      <c r="CS44" s="660"/>
      <c r="CT44" s="660"/>
      <c r="CU44" s="660"/>
      <c r="CV44" s="660"/>
      <c r="CW44" s="660"/>
      <c r="CX44" s="660"/>
      <c r="CY44" s="661"/>
      <c r="CZ44" s="664">
        <v>18.3</v>
      </c>
      <c r="DA44" s="665"/>
      <c r="DB44" s="665"/>
      <c r="DC44" s="760"/>
      <c r="DD44" s="668">
        <v>234452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356</v>
      </c>
      <c r="CG45" s="657"/>
      <c r="CH45" s="657"/>
      <c r="CI45" s="657"/>
      <c r="CJ45" s="657"/>
      <c r="CK45" s="657"/>
      <c r="CL45" s="657"/>
      <c r="CM45" s="657"/>
      <c r="CN45" s="657"/>
      <c r="CO45" s="657"/>
      <c r="CP45" s="657"/>
      <c r="CQ45" s="658"/>
      <c r="CR45" s="659">
        <v>706344</v>
      </c>
      <c r="CS45" s="693"/>
      <c r="CT45" s="693"/>
      <c r="CU45" s="693"/>
      <c r="CV45" s="693"/>
      <c r="CW45" s="693"/>
      <c r="CX45" s="693"/>
      <c r="CY45" s="694"/>
      <c r="CZ45" s="664">
        <v>7.8</v>
      </c>
      <c r="DA45" s="695"/>
      <c r="DB45" s="695"/>
      <c r="DC45" s="698"/>
      <c r="DD45" s="668">
        <v>8200</v>
      </c>
      <c r="DE45" s="693"/>
      <c r="DF45" s="693"/>
      <c r="DG45" s="693"/>
      <c r="DH45" s="693"/>
      <c r="DI45" s="693"/>
      <c r="DJ45" s="693"/>
      <c r="DK45" s="69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357</v>
      </c>
      <c r="CG46" s="657"/>
      <c r="CH46" s="657"/>
      <c r="CI46" s="657"/>
      <c r="CJ46" s="657"/>
      <c r="CK46" s="657"/>
      <c r="CL46" s="657"/>
      <c r="CM46" s="657"/>
      <c r="CN46" s="657"/>
      <c r="CO46" s="657"/>
      <c r="CP46" s="657"/>
      <c r="CQ46" s="658"/>
      <c r="CR46" s="659">
        <v>888791</v>
      </c>
      <c r="CS46" s="660"/>
      <c r="CT46" s="660"/>
      <c r="CU46" s="660"/>
      <c r="CV46" s="660"/>
      <c r="CW46" s="660"/>
      <c r="CX46" s="660"/>
      <c r="CY46" s="661"/>
      <c r="CZ46" s="664">
        <v>9.8000000000000007</v>
      </c>
      <c r="DA46" s="665"/>
      <c r="DB46" s="665"/>
      <c r="DC46" s="760"/>
      <c r="DD46" s="668">
        <v>189624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358</v>
      </c>
      <c r="CG47" s="657"/>
      <c r="CH47" s="657"/>
      <c r="CI47" s="657"/>
      <c r="CJ47" s="657"/>
      <c r="CK47" s="657"/>
      <c r="CL47" s="657"/>
      <c r="CM47" s="657"/>
      <c r="CN47" s="657"/>
      <c r="CO47" s="657"/>
      <c r="CP47" s="657"/>
      <c r="CQ47" s="658"/>
      <c r="CR47" s="659">
        <v>37568</v>
      </c>
      <c r="CS47" s="693"/>
      <c r="CT47" s="693"/>
      <c r="CU47" s="693"/>
      <c r="CV47" s="693"/>
      <c r="CW47" s="693"/>
      <c r="CX47" s="693"/>
      <c r="CY47" s="694"/>
      <c r="CZ47" s="664">
        <v>0.4</v>
      </c>
      <c r="DA47" s="695"/>
      <c r="DB47" s="695"/>
      <c r="DC47" s="698"/>
      <c r="DD47" s="668">
        <v>7162</v>
      </c>
      <c r="DE47" s="693"/>
      <c r="DF47" s="693"/>
      <c r="DG47" s="693"/>
      <c r="DH47" s="693"/>
      <c r="DI47" s="693"/>
      <c r="DJ47" s="693"/>
      <c r="DK47" s="69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359</v>
      </c>
      <c r="CG48" s="657"/>
      <c r="CH48" s="657"/>
      <c r="CI48" s="657"/>
      <c r="CJ48" s="657"/>
      <c r="CK48" s="657"/>
      <c r="CL48" s="657"/>
      <c r="CM48" s="657"/>
      <c r="CN48" s="657"/>
      <c r="CO48" s="657"/>
      <c r="CP48" s="657"/>
      <c r="CQ48" s="658"/>
      <c r="CR48" s="659" t="s">
        <v>141</v>
      </c>
      <c r="CS48" s="660"/>
      <c r="CT48" s="660"/>
      <c r="CU48" s="660"/>
      <c r="CV48" s="660"/>
      <c r="CW48" s="660"/>
      <c r="CX48" s="660"/>
      <c r="CY48" s="661"/>
      <c r="CZ48" s="664" t="s">
        <v>237</v>
      </c>
      <c r="DA48" s="665"/>
      <c r="DB48" s="665"/>
      <c r="DC48" s="760"/>
      <c r="DD48" s="668" t="s">
        <v>141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360</v>
      </c>
      <c r="CE49" s="705"/>
      <c r="CF49" s="705"/>
      <c r="CG49" s="705"/>
      <c r="CH49" s="705"/>
      <c r="CI49" s="705"/>
      <c r="CJ49" s="705"/>
      <c r="CK49" s="705"/>
      <c r="CL49" s="705"/>
      <c r="CM49" s="705"/>
      <c r="CN49" s="705"/>
      <c r="CO49" s="705"/>
      <c r="CP49" s="705"/>
      <c r="CQ49" s="706"/>
      <c r="CR49" s="739">
        <v>9058884</v>
      </c>
      <c r="CS49" s="729"/>
      <c r="CT49" s="729"/>
      <c r="CU49" s="729"/>
      <c r="CV49" s="729"/>
      <c r="CW49" s="729"/>
      <c r="CX49" s="729"/>
      <c r="CY49" s="761"/>
      <c r="CZ49" s="744">
        <v>100</v>
      </c>
      <c r="DA49" s="762"/>
      <c r="DB49" s="762"/>
      <c r="DC49" s="763"/>
      <c r="DD49" s="764">
        <v>6211280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vdF2QzUrWzLqPT3I7vr5Xmh1sLV+Rk6+camkrJG0eO7cag7hhHFjX4V0xYtSsXxfJgKV79d3xHy4WRL3J260VQ==" saltValue="MW1clSdKny6dtcQMIpK8z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383</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358</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384</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v>9</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367</v>
      </c>
      <c r="AG23" s="854"/>
      <c r="AH23" s="854"/>
      <c r="AI23" s="854"/>
      <c r="AJ23" s="857"/>
      <c r="AK23" s="858"/>
      <c r="AL23" s="859"/>
      <c r="AM23" s="859"/>
      <c r="AN23" s="859"/>
      <c r="AO23" s="859"/>
      <c r="AP23" s="854"/>
      <c r="AQ23" s="854"/>
      <c r="AR23" s="854"/>
      <c r="AS23" s="854"/>
      <c r="AT23" s="854"/>
      <c r="AU23" s="860"/>
      <c r="AV23" s="860"/>
      <c r="AW23" s="860"/>
      <c r="AX23" s="860"/>
      <c r="AY23" s="861"/>
      <c r="AZ23" s="869" t="s">
        <v>141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366</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154</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141</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9</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2</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402</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436</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403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404</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v>715</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405</v>
      </c>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v>228</v>
      </c>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406</v>
      </c>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v>94</v>
      </c>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t="s">
        <v>407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408</v>
      </c>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v>23</v>
      </c>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t="s">
        <v>407</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409</v>
      </c>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v>3</v>
      </c>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t="s">
        <v>410</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412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1806</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141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414</v>
      </c>
      <c r="B66" s="801"/>
      <c r="C66" s="801"/>
      <c r="D66" s="801"/>
      <c r="E66" s="801"/>
      <c r="F66" s="801"/>
      <c r="G66" s="801"/>
      <c r="H66" s="801"/>
      <c r="I66" s="801"/>
      <c r="J66" s="801"/>
      <c r="K66" s="801"/>
      <c r="L66" s="801"/>
      <c r="M66" s="801"/>
      <c r="N66" s="801"/>
      <c r="O66" s="801"/>
      <c r="P66" s="802"/>
      <c r="Q66" s="777" t="s">
        <v>390</v>
      </c>
      <c r="R66" s="778"/>
      <c r="S66" s="778"/>
      <c r="T66" s="778"/>
      <c r="U66" s="779"/>
      <c r="V66" s="777" t="s">
        <v>391</v>
      </c>
      <c r="W66" s="778"/>
      <c r="X66" s="778"/>
      <c r="Y66" s="778"/>
      <c r="Z66" s="779"/>
      <c r="AA66" s="777" t="s">
        <v>392</v>
      </c>
      <c r="AB66" s="778"/>
      <c r="AC66" s="778"/>
      <c r="AD66" s="778"/>
      <c r="AE66" s="779"/>
      <c r="AF66" s="912" t="s">
        <v>393</v>
      </c>
      <c r="AG66" s="873"/>
      <c r="AH66" s="873"/>
      <c r="AI66" s="873"/>
      <c r="AJ66" s="913"/>
      <c r="AK66" s="777" t="s">
        <v>415</v>
      </c>
      <c r="AL66" s="801"/>
      <c r="AM66" s="801"/>
      <c r="AN66" s="801"/>
      <c r="AO66" s="802"/>
      <c r="AP66" s="777" t="s">
        <v>395</v>
      </c>
      <c r="AQ66" s="778"/>
      <c r="AR66" s="778"/>
      <c r="AS66" s="778"/>
      <c r="AT66" s="779"/>
      <c r="AU66" s="777" t="s">
        <v>416</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417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304</v>
      </c>
      <c r="AG109" s="955"/>
      <c r="AH109" s="955"/>
      <c r="AI109" s="955"/>
      <c r="AJ109" s="956"/>
      <c r="AK109" s="954" t="s">
        <v>303</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304</v>
      </c>
      <c r="BW109" s="955"/>
      <c r="BX109" s="955"/>
      <c r="BY109" s="955"/>
      <c r="BZ109" s="956"/>
      <c r="CA109" s="954" t="s">
        <v>303</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304</v>
      </c>
      <c r="DM109" s="955"/>
      <c r="DN109" s="955"/>
      <c r="DO109" s="955"/>
      <c r="DP109" s="956"/>
      <c r="DQ109" s="954" t="s">
        <v>303</v>
      </c>
      <c r="DR109" s="955"/>
      <c r="DS109" s="955"/>
      <c r="DT109" s="955"/>
      <c r="DU109" s="956"/>
      <c r="DV109" s="954" t="s">
        <v>427</v>
      </c>
      <c r="DW109" s="955"/>
      <c r="DX109" s="955"/>
      <c r="DY109" s="955"/>
      <c r="DZ109" s="957"/>
    </row>
    <row r="110" spans="1:131" s="226" customFormat="1" ht="26.25" customHeight="1">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577401</v>
      </c>
      <c r="AB110" s="962"/>
      <c r="AC110" s="962"/>
      <c r="AD110" s="962"/>
      <c r="AE110" s="963"/>
      <c r="AF110" s="964">
        <v>584229</v>
      </c>
      <c r="AG110" s="962"/>
      <c r="AH110" s="962"/>
      <c r="AI110" s="962"/>
      <c r="AJ110" s="963"/>
      <c r="AK110" s="964">
        <v>645869</v>
      </c>
      <c r="AL110" s="962"/>
      <c r="AM110" s="962"/>
      <c r="AN110" s="962"/>
      <c r="AO110" s="963"/>
      <c r="AP110" s="965">
        <v>16.899999999999999</v>
      </c>
      <c r="AQ110" s="966"/>
      <c r="AR110" s="966"/>
      <c r="AS110" s="966"/>
      <c r="AT110" s="967"/>
      <c r="AU110" s="968" t="s">
        <v>68</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8289938</v>
      </c>
      <c r="BR110" s="997"/>
      <c r="BS110" s="997"/>
      <c r="BT110" s="997"/>
      <c r="BU110" s="997"/>
      <c r="BV110" s="997">
        <v>8803219</v>
      </c>
      <c r="BW110" s="997"/>
      <c r="BX110" s="997"/>
      <c r="BY110" s="997"/>
      <c r="BZ110" s="997"/>
      <c r="CA110" s="997">
        <v>9439913</v>
      </c>
      <c r="CB110" s="997"/>
      <c r="CC110" s="997"/>
      <c r="CD110" s="997"/>
      <c r="CE110" s="997"/>
      <c r="CF110" s="1011">
        <v>246.7</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433</v>
      </c>
      <c r="DH110" s="997"/>
      <c r="DI110" s="997"/>
      <c r="DJ110" s="997"/>
      <c r="DK110" s="997"/>
      <c r="DL110" s="997" t="s">
        <v>141</v>
      </c>
      <c r="DM110" s="997"/>
      <c r="DN110" s="997"/>
      <c r="DO110" s="997"/>
      <c r="DP110" s="997"/>
      <c r="DQ110" s="997" t="s">
        <v>141</v>
      </c>
      <c r="DR110" s="997"/>
      <c r="DS110" s="997"/>
      <c r="DT110" s="997"/>
      <c r="DU110" s="997"/>
      <c r="DV110" s="998" t="s">
        <v>433</v>
      </c>
      <c r="DW110" s="998"/>
      <c r="DX110" s="998"/>
      <c r="DY110" s="998"/>
      <c r="DZ110" s="999"/>
    </row>
    <row r="111" spans="1:131" s="226" customFormat="1" ht="26.25" customHeight="1">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141</v>
      </c>
      <c r="AB111" s="1004"/>
      <c r="AC111" s="1004"/>
      <c r="AD111" s="1004"/>
      <c r="AE111" s="1005"/>
      <c r="AF111" s="1006" t="s">
        <v>433</v>
      </c>
      <c r="AG111" s="1004"/>
      <c r="AH111" s="1004"/>
      <c r="AI111" s="1004"/>
      <c r="AJ111" s="1005"/>
      <c r="AK111" s="1006" t="s">
        <v>141</v>
      </c>
      <c r="AL111" s="1004"/>
      <c r="AM111" s="1004"/>
      <c r="AN111" s="1004"/>
      <c r="AO111" s="1005"/>
      <c r="AP111" s="1007" t="s">
        <v>141</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183913</v>
      </c>
      <c r="BR111" s="990"/>
      <c r="BS111" s="990"/>
      <c r="BT111" s="990"/>
      <c r="BU111" s="990"/>
      <c r="BV111" s="990">
        <v>195802</v>
      </c>
      <c r="BW111" s="990"/>
      <c r="BX111" s="990"/>
      <c r="BY111" s="990"/>
      <c r="BZ111" s="990"/>
      <c r="CA111" s="990">
        <v>278054</v>
      </c>
      <c r="CB111" s="990"/>
      <c r="CC111" s="990"/>
      <c r="CD111" s="990"/>
      <c r="CE111" s="990"/>
      <c r="CF111" s="984">
        <v>7.3</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141</v>
      </c>
      <c r="DH111" s="990"/>
      <c r="DI111" s="990"/>
      <c r="DJ111" s="990"/>
      <c r="DK111" s="990"/>
      <c r="DL111" s="990" t="s">
        <v>141</v>
      </c>
      <c r="DM111" s="990"/>
      <c r="DN111" s="990"/>
      <c r="DO111" s="990"/>
      <c r="DP111" s="990"/>
      <c r="DQ111" s="990" t="s">
        <v>141</v>
      </c>
      <c r="DR111" s="990"/>
      <c r="DS111" s="990"/>
      <c r="DT111" s="990"/>
      <c r="DU111" s="990"/>
      <c r="DV111" s="991" t="s">
        <v>141</v>
      </c>
      <c r="DW111" s="991"/>
      <c r="DX111" s="991"/>
      <c r="DY111" s="991"/>
      <c r="DZ111" s="992"/>
    </row>
    <row r="112" spans="1:131" s="226" customFormat="1" ht="26.25" customHeight="1">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141</v>
      </c>
      <c r="AB112" s="1029"/>
      <c r="AC112" s="1029"/>
      <c r="AD112" s="1029"/>
      <c r="AE112" s="1030"/>
      <c r="AF112" s="1031" t="s">
        <v>141</v>
      </c>
      <c r="AG112" s="1029"/>
      <c r="AH112" s="1029"/>
      <c r="AI112" s="1029"/>
      <c r="AJ112" s="1030"/>
      <c r="AK112" s="1031" t="s">
        <v>141</v>
      </c>
      <c r="AL112" s="1029"/>
      <c r="AM112" s="1029"/>
      <c r="AN112" s="1029"/>
      <c r="AO112" s="1030"/>
      <c r="AP112" s="1032" t="s">
        <v>141</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9377139</v>
      </c>
      <c r="BR112" s="990"/>
      <c r="BS112" s="990"/>
      <c r="BT112" s="990"/>
      <c r="BU112" s="990"/>
      <c r="BV112" s="990">
        <v>8898954</v>
      </c>
      <c r="BW112" s="990"/>
      <c r="BX112" s="990"/>
      <c r="BY112" s="990"/>
      <c r="BZ112" s="990"/>
      <c r="CA112" s="990">
        <v>9135320</v>
      </c>
      <c r="CB112" s="990"/>
      <c r="CC112" s="990"/>
      <c r="CD112" s="990"/>
      <c r="CE112" s="990"/>
      <c r="CF112" s="984">
        <v>238.7</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141</v>
      </c>
      <c r="DH112" s="990"/>
      <c r="DI112" s="990"/>
      <c r="DJ112" s="990"/>
      <c r="DK112" s="990"/>
      <c r="DL112" s="990" t="s">
        <v>141</v>
      </c>
      <c r="DM112" s="990"/>
      <c r="DN112" s="990"/>
      <c r="DO112" s="990"/>
      <c r="DP112" s="990"/>
      <c r="DQ112" s="990" t="s">
        <v>141</v>
      </c>
      <c r="DR112" s="990"/>
      <c r="DS112" s="990"/>
      <c r="DT112" s="990"/>
      <c r="DU112" s="990"/>
      <c r="DV112" s="991" t="s">
        <v>433</v>
      </c>
      <c r="DW112" s="991"/>
      <c r="DX112" s="991"/>
      <c r="DY112" s="991"/>
      <c r="DZ112" s="992"/>
    </row>
    <row r="113" spans="1:130" s="226" customFormat="1" ht="26.25" customHeight="1">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538199</v>
      </c>
      <c r="AB113" s="1004"/>
      <c r="AC113" s="1004"/>
      <c r="AD113" s="1004"/>
      <c r="AE113" s="1005"/>
      <c r="AF113" s="1006">
        <v>570860</v>
      </c>
      <c r="AG113" s="1004"/>
      <c r="AH113" s="1004"/>
      <c r="AI113" s="1004"/>
      <c r="AJ113" s="1005"/>
      <c r="AK113" s="1006">
        <v>580481</v>
      </c>
      <c r="AL113" s="1004"/>
      <c r="AM113" s="1004"/>
      <c r="AN113" s="1004"/>
      <c r="AO113" s="1005"/>
      <c r="AP113" s="1007">
        <v>15.2</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66747</v>
      </c>
      <c r="BR113" s="990"/>
      <c r="BS113" s="990"/>
      <c r="BT113" s="990"/>
      <c r="BU113" s="990"/>
      <c r="BV113" s="990">
        <v>66565</v>
      </c>
      <c r="BW113" s="990"/>
      <c r="BX113" s="990"/>
      <c r="BY113" s="990"/>
      <c r="BZ113" s="990"/>
      <c r="CA113" s="990">
        <v>64780</v>
      </c>
      <c r="CB113" s="990"/>
      <c r="CC113" s="990"/>
      <c r="CD113" s="990"/>
      <c r="CE113" s="990"/>
      <c r="CF113" s="984">
        <v>1.7</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141</v>
      </c>
      <c r="DH113" s="1029"/>
      <c r="DI113" s="1029"/>
      <c r="DJ113" s="1029"/>
      <c r="DK113" s="1030"/>
      <c r="DL113" s="1031" t="s">
        <v>141</v>
      </c>
      <c r="DM113" s="1029"/>
      <c r="DN113" s="1029"/>
      <c r="DO113" s="1029"/>
      <c r="DP113" s="1030"/>
      <c r="DQ113" s="1031" t="s">
        <v>141</v>
      </c>
      <c r="DR113" s="1029"/>
      <c r="DS113" s="1029"/>
      <c r="DT113" s="1029"/>
      <c r="DU113" s="1030"/>
      <c r="DV113" s="1032" t="s">
        <v>141</v>
      </c>
      <c r="DW113" s="1033"/>
      <c r="DX113" s="1033"/>
      <c r="DY113" s="1033"/>
      <c r="DZ113" s="1034"/>
    </row>
    <row r="114" spans="1:130" s="226" customFormat="1" ht="26.25" customHeight="1">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8815</v>
      </c>
      <c r="AB114" s="1029"/>
      <c r="AC114" s="1029"/>
      <c r="AD114" s="1029"/>
      <c r="AE114" s="1030"/>
      <c r="AF114" s="1031">
        <v>7482</v>
      </c>
      <c r="AG114" s="1029"/>
      <c r="AH114" s="1029"/>
      <c r="AI114" s="1029"/>
      <c r="AJ114" s="1030"/>
      <c r="AK114" s="1031">
        <v>2410</v>
      </c>
      <c r="AL114" s="1029"/>
      <c r="AM114" s="1029"/>
      <c r="AN114" s="1029"/>
      <c r="AO114" s="1030"/>
      <c r="AP114" s="1032">
        <v>0.1</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842894</v>
      </c>
      <c r="BR114" s="990"/>
      <c r="BS114" s="990"/>
      <c r="BT114" s="990"/>
      <c r="BU114" s="990"/>
      <c r="BV114" s="990">
        <v>933794</v>
      </c>
      <c r="BW114" s="990"/>
      <c r="BX114" s="990"/>
      <c r="BY114" s="990"/>
      <c r="BZ114" s="990"/>
      <c r="CA114" s="990">
        <v>766239</v>
      </c>
      <c r="CB114" s="990"/>
      <c r="CC114" s="990"/>
      <c r="CD114" s="990"/>
      <c r="CE114" s="990"/>
      <c r="CF114" s="984">
        <v>20</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433</v>
      </c>
      <c r="DH114" s="1029"/>
      <c r="DI114" s="1029"/>
      <c r="DJ114" s="1029"/>
      <c r="DK114" s="1030"/>
      <c r="DL114" s="1031" t="s">
        <v>141</v>
      </c>
      <c r="DM114" s="1029"/>
      <c r="DN114" s="1029"/>
      <c r="DO114" s="1029"/>
      <c r="DP114" s="1030"/>
      <c r="DQ114" s="1031" t="s">
        <v>141</v>
      </c>
      <c r="DR114" s="1029"/>
      <c r="DS114" s="1029"/>
      <c r="DT114" s="1029"/>
      <c r="DU114" s="1030"/>
      <c r="DV114" s="1032" t="s">
        <v>433</v>
      </c>
      <c r="DW114" s="1033"/>
      <c r="DX114" s="1033"/>
      <c r="DY114" s="1033"/>
      <c r="DZ114" s="1034"/>
    </row>
    <row r="115" spans="1:130" s="226" customFormat="1" ht="26.25" customHeight="1">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4422</v>
      </c>
      <c r="AB115" s="1004"/>
      <c r="AC115" s="1004"/>
      <c r="AD115" s="1004"/>
      <c r="AE115" s="1005"/>
      <c r="AF115" s="1006">
        <v>4393</v>
      </c>
      <c r="AG115" s="1004"/>
      <c r="AH115" s="1004"/>
      <c r="AI115" s="1004"/>
      <c r="AJ115" s="1005"/>
      <c r="AK115" s="1006">
        <v>3544</v>
      </c>
      <c r="AL115" s="1004"/>
      <c r="AM115" s="1004"/>
      <c r="AN115" s="1004"/>
      <c r="AO115" s="1005"/>
      <c r="AP115" s="1007">
        <v>0.1</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141</v>
      </c>
      <c r="BR115" s="990"/>
      <c r="BS115" s="990"/>
      <c r="BT115" s="990"/>
      <c r="BU115" s="990"/>
      <c r="BV115" s="990" t="s">
        <v>433</v>
      </c>
      <c r="BW115" s="990"/>
      <c r="BX115" s="990"/>
      <c r="BY115" s="990"/>
      <c r="BZ115" s="990"/>
      <c r="CA115" s="990" t="s">
        <v>141</v>
      </c>
      <c r="CB115" s="990"/>
      <c r="CC115" s="990"/>
      <c r="CD115" s="990"/>
      <c r="CE115" s="990"/>
      <c r="CF115" s="984" t="s">
        <v>141</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141</v>
      </c>
      <c r="DH115" s="1029"/>
      <c r="DI115" s="1029"/>
      <c r="DJ115" s="1029"/>
      <c r="DK115" s="1030"/>
      <c r="DL115" s="1031" t="s">
        <v>141</v>
      </c>
      <c r="DM115" s="1029"/>
      <c r="DN115" s="1029"/>
      <c r="DO115" s="1029"/>
      <c r="DP115" s="1030"/>
      <c r="DQ115" s="1031" t="s">
        <v>141</v>
      </c>
      <c r="DR115" s="1029"/>
      <c r="DS115" s="1029"/>
      <c r="DT115" s="1029"/>
      <c r="DU115" s="1030"/>
      <c r="DV115" s="1032" t="s">
        <v>141</v>
      </c>
      <c r="DW115" s="1033"/>
      <c r="DX115" s="1033"/>
      <c r="DY115" s="1033"/>
      <c r="DZ115" s="1034"/>
    </row>
    <row r="116" spans="1:130" s="226" customFormat="1" ht="26.25" customHeight="1">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141</v>
      </c>
      <c r="AB116" s="1029"/>
      <c r="AC116" s="1029"/>
      <c r="AD116" s="1029"/>
      <c r="AE116" s="1030"/>
      <c r="AF116" s="1031" t="s">
        <v>141</v>
      </c>
      <c r="AG116" s="1029"/>
      <c r="AH116" s="1029"/>
      <c r="AI116" s="1029"/>
      <c r="AJ116" s="1030"/>
      <c r="AK116" s="1031" t="s">
        <v>141</v>
      </c>
      <c r="AL116" s="1029"/>
      <c r="AM116" s="1029"/>
      <c r="AN116" s="1029"/>
      <c r="AO116" s="1030"/>
      <c r="AP116" s="1032" t="s">
        <v>141</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141</v>
      </c>
      <c r="BR116" s="990"/>
      <c r="BS116" s="990"/>
      <c r="BT116" s="990"/>
      <c r="BU116" s="990"/>
      <c r="BV116" s="990" t="s">
        <v>141</v>
      </c>
      <c r="BW116" s="990"/>
      <c r="BX116" s="990"/>
      <c r="BY116" s="990"/>
      <c r="BZ116" s="990"/>
      <c r="CA116" s="990" t="s">
        <v>141</v>
      </c>
      <c r="CB116" s="990"/>
      <c r="CC116" s="990"/>
      <c r="CD116" s="990"/>
      <c r="CE116" s="990"/>
      <c r="CF116" s="984" t="s">
        <v>433</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141</v>
      </c>
      <c r="DM116" s="1029"/>
      <c r="DN116" s="1029"/>
      <c r="DO116" s="1029"/>
      <c r="DP116" s="1030"/>
      <c r="DQ116" s="1031" t="s">
        <v>141</v>
      </c>
      <c r="DR116" s="1029"/>
      <c r="DS116" s="1029"/>
      <c r="DT116" s="1029"/>
      <c r="DU116" s="1030"/>
      <c r="DV116" s="1032" t="s">
        <v>141</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1128837</v>
      </c>
      <c r="AB117" s="1047"/>
      <c r="AC117" s="1047"/>
      <c r="AD117" s="1047"/>
      <c r="AE117" s="1048"/>
      <c r="AF117" s="1049">
        <v>1166964</v>
      </c>
      <c r="AG117" s="1047"/>
      <c r="AH117" s="1047"/>
      <c r="AI117" s="1047"/>
      <c r="AJ117" s="1048"/>
      <c r="AK117" s="1049">
        <v>1232304</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141</v>
      </c>
      <c r="BR117" s="990"/>
      <c r="BS117" s="990"/>
      <c r="BT117" s="990"/>
      <c r="BU117" s="990"/>
      <c r="BV117" s="990" t="s">
        <v>141</v>
      </c>
      <c r="BW117" s="990"/>
      <c r="BX117" s="990"/>
      <c r="BY117" s="990"/>
      <c r="BZ117" s="990"/>
      <c r="CA117" s="990" t="s">
        <v>141</v>
      </c>
      <c r="CB117" s="990"/>
      <c r="CC117" s="990"/>
      <c r="CD117" s="990"/>
      <c r="CE117" s="990"/>
      <c r="CF117" s="984" t="s">
        <v>141</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141</v>
      </c>
      <c r="DH117" s="1029"/>
      <c r="DI117" s="1029"/>
      <c r="DJ117" s="1029"/>
      <c r="DK117" s="1030"/>
      <c r="DL117" s="1031" t="s">
        <v>141</v>
      </c>
      <c r="DM117" s="1029"/>
      <c r="DN117" s="1029"/>
      <c r="DO117" s="1029"/>
      <c r="DP117" s="1030"/>
      <c r="DQ117" s="1031" t="s">
        <v>141</v>
      </c>
      <c r="DR117" s="1029"/>
      <c r="DS117" s="1029"/>
      <c r="DT117" s="1029"/>
      <c r="DU117" s="1030"/>
      <c r="DV117" s="1032" t="s">
        <v>141</v>
      </c>
      <c r="DW117" s="1033"/>
      <c r="DX117" s="1033"/>
      <c r="DY117" s="1033"/>
      <c r="DZ117" s="1034"/>
    </row>
    <row r="118" spans="1:130" s="226" customFormat="1" ht="26.25" customHeight="1">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304</v>
      </c>
      <c r="AG118" s="955"/>
      <c r="AH118" s="955"/>
      <c r="AI118" s="955"/>
      <c r="AJ118" s="956"/>
      <c r="AK118" s="954" t="s">
        <v>303</v>
      </c>
      <c r="AL118" s="955"/>
      <c r="AM118" s="955"/>
      <c r="AN118" s="955"/>
      <c r="AO118" s="956"/>
      <c r="AP118" s="1041" t="s">
        <v>427</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141</v>
      </c>
      <c r="BR118" s="1068"/>
      <c r="BS118" s="1068"/>
      <c r="BT118" s="1068"/>
      <c r="BU118" s="1068"/>
      <c r="BV118" s="1068" t="s">
        <v>141</v>
      </c>
      <c r="BW118" s="1068"/>
      <c r="BX118" s="1068"/>
      <c r="BY118" s="1068"/>
      <c r="BZ118" s="1068"/>
      <c r="CA118" s="1068" t="s">
        <v>141</v>
      </c>
      <c r="CB118" s="1068"/>
      <c r="CC118" s="1068"/>
      <c r="CD118" s="1068"/>
      <c r="CE118" s="1068"/>
      <c r="CF118" s="984" t="s">
        <v>141</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141</v>
      </c>
      <c r="DH118" s="1029"/>
      <c r="DI118" s="1029"/>
      <c r="DJ118" s="1029"/>
      <c r="DK118" s="1030"/>
      <c r="DL118" s="1031" t="s">
        <v>141</v>
      </c>
      <c r="DM118" s="1029"/>
      <c r="DN118" s="1029"/>
      <c r="DO118" s="1029"/>
      <c r="DP118" s="1030"/>
      <c r="DQ118" s="1031" t="s">
        <v>141</v>
      </c>
      <c r="DR118" s="1029"/>
      <c r="DS118" s="1029"/>
      <c r="DT118" s="1029"/>
      <c r="DU118" s="1030"/>
      <c r="DV118" s="1032" t="s">
        <v>141</v>
      </c>
      <c r="DW118" s="1033"/>
      <c r="DX118" s="1033"/>
      <c r="DY118" s="1033"/>
      <c r="DZ118" s="1034"/>
    </row>
    <row r="119" spans="1:130" s="226" customFormat="1" ht="26.25" customHeight="1">
      <c r="A119" s="1134"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141</v>
      </c>
      <c r="AB119" s="962"/>
      <c r="AC119" s="962"/>
      <c r="AD119" s="962"/>
      <c r="AE119" s="963"/>
      <c r="AF119" s="964" t="s">
        <v>141</v>
      </c>
      <c r="AG119" s="962"/>
      <c r="AH119" s="962"/>
      <c r="AI119" s="962"/>
      <c r="AJ119" s="963"/>
      <c r="AK119" s="964" t="s">
        <v>141</v>
      </c>
      <c r="AL119" s="962"/>
      <c r="AM119" s="962"/>
      <c r="AN119" s="962"/>
      <c r="AO119" s="963"/>
      <c r="AP119" s="965" t="s">
        <v>141</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458</v>
      </c>
      <c r="BP119" s="1076"/>
      <c r="BQ119" s="1067">
        <v>18760631</v>
      </c>
      <c r="BR119" s="1068"/>
      <c r="BS119" s="1068"/>
      <c r="BT119" s="1068"/>
      <c r="BU119" s="1068"/>
      <c r="BV119" s="1068">
        <v>18898334</v>
      </c>
      <c r="BW119" s="1068"/>
      <c r="BX119" s="1068"/>
      <c r="BY119" s="1068"/>
      <c r="BZ119" s="1068"/>
      <c r="CA119" s="1068">
        <v>19684306</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183913</v>
      </c>
      <c r="DH119" s="1054"/>
      <c r="DI119" s="1054"/>
      <c r="DJ119" s="1054"/>
      <c r="DK119" s="1055"/>
      <c r="DL119" s="1053">
        <v>195802</v>
      </c>
      <c r="DM119" s="1054"/>
      <c r="DN119" s="1054"/>
      <c r="DO119" s="1054"/>
      <c r="DP119" s="1055"/>
      <c r="DQ119" s="1053">
        <v>278054</v>
      </c>
      <c r="DR119" s="1054"/>
      <c r="DS119" s="1054"/>
      <c r="DT119" s="1054"/>
      <c r="DU119" s="1055"/>
      <c r="DV119" s="1056">
        <v>7.3</v>
      </c>
      <c r="DW119" s="1057"/>
      <c r="DX119" s="1057"/>
      <c r="DY119" s="1057"/>
      <c r="DZ119" s="1058"/>
    </row>
    <row r="120" spans="1:130" s="226" customFormat="1" ht="26.25" customHeight="1">
      <c r="A120" s="1135"/>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141</v>
      </c>
      <c r="AB120" s="1029"/>
      <c r="AC120" s="1029"/>
      <c r="AD120" s="1029"/>
      <c r="AE120" s="1030"/>
      <c r="AF120" s="1031" t="s">
        <v>141</v>
      </c>
      <c r="AG120" s="1029"/>
      <c r="AH120" s="1029"/>
      <c r="AI120" s="1029"/>
      <c r="AJ120" s="1030"/>
      <c r="AK120" s="1031" t="s">
        <v>141</v>
      </c>
      <c r="AL120" s="1029"/>
      <c r="AM120" s="1029"/>
      <c r="AN120" s="1029"/>
      <c r="AO120" s="1030"/>
      <c r="AP120" s="1032" t="s">
        <v>141</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8072462</v>
      </c>
      <c r="BR120" s="997"/>
      <c r="BS120" s="997"/>
      <c r="BT120" s="997"/>
      <c r="BU120" s="997"/>
      <c r="BV120" s="997">
        <v>8762017</v>
      </c>
      <c r="BW120" s="997"/>
      <c r="BX120" s="997"/>
      <c r="BY120" s="997"/>
      <c r="BZ120" s="997"/>
      <c r="CA120" s="997">
        <v>9321952</v>
      </c>
      <c r="CB120" s="997"/>
      <c r="CC120" s="997"/>
      <c r="CD120" s="997"/>
      <c r="CE120" s="997"/>
      <c r="CF120" s="1011">
        <v>243.6</v>
      </c>
      <c r="CG120" s="1012"/>
      <c r="CH120" s="1012"/>
      <c r="CI120" s="1012"/>
      <c r="CJ120" s="1012"/>
      <c r="CK120" s="1077" t="s">
        <v>462</v>
      </c>
      <c r="CL120" s="1078"/>
      <c r="CM120" s="1078"/>
      <c r="CN120" s="1078"/>
      <c r="CO120" s="1079"/>
      <c r="CP120" s="1085" t="s">
        <v>406</v>
      </c>
      <c r="CQ120" s="1086"/>
      <c r="CR120" s="1086"/>
      <c r="CS120" s="1086"/>
      <c r="CT120" s="1086"/>
      <c r="CU120" s="1086"/>
      <c r="CV120" s="1086"/>
      <c r="CW120" s="1086"/>
      <c r="CX120" s="1086"/>
      <c r="CY120" s="1086"/>
      <c r="CZ120" s="1086"/>
      <c r="DA120" s="1086"/>
      <c r="DB120" s="1086"/>
      <c r="DC120" s="1086"/>
      <c r="DD120" s="1086"/>
      <c r="DE120" s="1086"/>
      <c r="DF120" s="1087"/>
      <c r="DG120" s="996">
        <v>5522648</v>
      </c>
      <c r="DH120" s="997"/>
      <c r="DI120" s="997"/>
      <c r="DJ120" s="997"/>
      <c r="DK120" s="997"/>
      <c r="DL120" s="997">
        <v>5526561</v>
      </c>
      <c r="DM120" s="997"/>
      <c r="DN120" s="997"/>
      <c r="DO120" s="997"/>
      <c r="DP120" s="997"/>
      <c r="DQ120" s="997">
        <v>5955324</v>
      </c>
      <c r="DR120" s="997"/>
      <c r="DS120" s="997"/>
      <c r="DT120" s="997"/>
      <c r="DU120" s="997"/>
      <c r="DV120" s="998">
        <v>155.6</v>
      </c>
      <c r="DW120" s="998"/>
      <c r="DX120" s="998"/>
      <c r="DY120" s="998"/>
      <c r="DZ120" s="999"/>
    </row>
    <row r="121" spans="1:130" s="226" customFormat="1" ht="26.25" customHeight="1">
      <c r="A121" s="1135"/>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141</v>
      </c>
      <c r="AB121" s="1029"/>
      <c r="AC121" s="1029"/>
      <c r="AD121" s="1029"/>
      <c r="AE121" s="1030"/>
      <c r="AF121" s="1031" t="s">
        <v>141</v>
      </c>
      <c r="AG121" s="1029"/>
      <c r="AH121" s="1029"/>
      <c r="AI121" s="1029"/>
      <c r="AJ121" s="1030"/>
      <c r="AK121" s="1031" t="s">
        <v>141</v>
      </c>
      <c r="AL121" s="1029"/>
      <c r="AM121" s="1029"/>
      <c r="AN121" s="1029"/>
      <c r="AO121" s="1030"/>
      <c r="AP121" s="1032" t="s">
        <v>141</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54829</v>
      </c>
      <c r="BR121" s="990"/>
      <c r="BS121" s="990"/>
      <c r="BT121" s="990"/>
      <c r="BU121" s="990"/>
      <c r="BV121" s="990">
        <v>2366</v>
      </c>
      <c r="BW121" s="990"/>
      <c r="BX121" s="990"/>
      <c r="BY121" s="990"/>
      <c r="BZ121" s="990"/>
      <c r="CA121" s="990">
        <v>57051</v>
      </c>
      <c r="CB121" s="990"/>
      <c r="CC121" s="990"/>
      <c r="CD121" s="990"/>
      <c r="CE121" s="990"/>
      <c r="CF121" s="984">
        <v>1.5</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2016967</v>
      </c>
      <c r="DH121" s="990"/>
      <c r="DI121" s="990"/>
      <c r="DJ121" s="990"/>
      <c r="DK121" s="990"/>
      <c r="DL121" s="990">
        <v>1815584</v>
      </c>
      <c r="DM121" s="990"/>
      <c r="DN121" s="990"/>
      <c r="DO121" s="990"/>
      <c r="DP121" s="990"/>
      <c r="DQ121" s="990">
        <v>1718827</v>
      </c>
      <c r="DR121" s="990"/>
      <c r="DS121" s="990"/>
      <c r="DT121" s="990"/>
      <c r="DU121" s="990"/>
      <c r="DV121" s="991">
        <v>44.9</v>
      </c>
      <c r="DW121" s="991"/>
      <c r="DX121" s="991"/>
      <c r="DY121" s="991"/>
      <c r="DZ121" s="992"/>
    </row>
    <row r="122" spans="1:130" s="226" customFormat="1" ht="26.25" customHeight="1">
      <c r="A122" s="1135"/>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141</v>
      </c>
      <c r="AB122" s="1029"/>
      <c r="AC122" s="1029"/>
      <c r="AD122" s="1029"/>
      <c r="AE122" s="1030"/>
      <c r="AF122" s="1031" t="s">
        <v>141</v>
      </c>
      <c r="AG122" s="1029"/>
      <c r="AH122" s="1029"/>
      <c r="AI122" s="1029"/>
      <c r="AJ122" s="1030"/>
      <c r="AK122" s="1031" t="s">
        <v>141</v>
      </c>
      <c r="AL122" s="1029"/>
      <c r="AM122" s="1029"/>
      <c r="AN122" s="1029"/>
      <c r="AO122" s="1030"/>
      <c r="AP122" s="1032" t="s">
        <v>141</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11735752</v>
      </c>
      <c r="BR122" s="1068"/>
      <c r="BS122" s="1068"/>
      <c r="BT122" s="1068"/>
      <c r="BU122" s="1068"/>
      <c r="BV122" s="1068">
        <v>11713347</v>
      </c>
      <c r="BW122" s="1068"/>
      <c r="BX122" s="1068"/>
      <c r="BY122" s="1068"/>
      <c r="BZ122" s="1068"/>
      <c r="CA122" s="1068">
        <v>12297317</v>
      </c>
      <c r="CB122" s="1068"/>
      <c r="CC122" s="1068"/>
      <c r="CD122" s="1068"/>
      <c r="CE122" s="1068"/>
      <c r="CF122" s="1088">
        <v>321.39999999999998</v>
      </c>
      <c r="CG122" s="1089"/>
      <c r="CH122" s="1089"/>
      <c r="CI122" s="1089"/>
      <c r="CJ122" s="1089"/>
      <c r="CK122" s="1080"/>
      <c r="CL122" s="1081"/>
      <c r="CM122" s="1081"/>
      <c r="CN122" s="1081"/>
      <c r="CO122" s="1082"/>
      <c r="CP122" s="1090" t="s">
        <v>404</v>
      </c>
      <c r="CQ122" s="1091"/>
      <c r="CR122" s="1091"/>
      <c r="CS122" s="1091"/>
      <c r="CT122" s="1091"/>
      <c r="CU122" s="1091"/>
      <c r="CV122" s="1091"/>
      <c r="CW122" s="1091"/>
      <c r="CX122" s="1091"/>
      <c r="CY122" s="1091"/>
      <c r="CZ122" s="1091"/>
      <c r="DA122" s="1091"/>
      <c r="DB122" s="1091"/>
      <c r="DC122" s="1091"/>
      <c r="DD122" s="1091"/>
      <c r="DE122" s="1091"/>
      <c r="DF122" s="1092"/>
      <c r="DG122" s="989">
        <v>1173127</v>
      </c>
      <c r="DH122" s="990"/>
      <c r="DI122" s="990"/>
      <c r="DJ122" s="990"/>
      <c r="DK122" s="990"/>
      <c r="DL122" s="990">
        <v>1099272</v>
      </c>
      <c r="DM122" s="990"/>
      <c r="DN122" s="990"/>
      <c r="DO122" s="990"/>
      <c r="DP122" s="990"/>
      <c r="DQ122" s="990">
        <v>1045098</v>
      </c>
      <c r="DR122" s="990"/>
      <c r="DS122" s="990"/>
      <c r="DT122" s="990"/>
      <c r="DU122" s="990"/>
      <c r="DV122" s="991">
        <v>27.3</v>
      </c>
      <c r="DW122" s="991"/>
      <c r="DX122" s="991"/>
      <c r="DY122" s="991"/>
      <c r="DZ122" s="992"/>
    </row>
    <row r="123" spans="1:130" s="226" customFormat="1" ht="26.25" customHeight="1">
      <c r="A123" s="1135"/>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141</v>
      </c>
      <c r="AB123" s="1029"/>
      <c r="AC123" s="1029"/>
      <c r="AD123" s="1029"/>
      <c r="AE123" s="1030"/>
      <c r="AF123" s="1031" t="s">
        <v>141</v>
      </c>
      <c r="AG123" s="1029"/>
      <c r="AH123" s="1029"/>
      <c r="AI123" s="1029"/>
      <c r="AJ123" s="1030"/>
      <c r="AK123" s="1031" t="s">
        <v>141</v>
      </c>
      <c r="AL123" s="1029"/>
      <c r="AM123" s="1029"/>
      <c r="AN123" s="1029"/>
      <c r="AO123" s="1030"/>
      <c r="AP123" s="1032" t="s">
        <v>141</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467</v>
      </c>
      <c r="BP123" s="1076"/>
      <c r="BQ123" s="1106">
        <v>19863043</v>
      </c>
      <c r="BR123" s="1107"/>
      <c r="BS123" s="1107"/>
      <c r="BT123" s="1107"/>
      <c r="BU123" s="1107"/>
      <c r="BV123" s="1107">
        <v>20477730</v>
      </c>
      <c r="BW123" s="1107"/>
      <c r="BX123" s="1107"/>
      <c r="BY123" s="1107"/>
      <c r="BZ123" s="1107"/>
      <c r="CA123" s="1107">
        <v>21676320</v>
      </c>
      <c r="CB123" s="1107"/>
      <c r="CC123" s="1107"/>
      <c r="CD123" s="1107"/>
      <c r="CE123" s="1107"/>
      <c r="CF123" s="1069"/>
      <c r="CG123" s="1070"/>
      <c r="CH123" s="1070"/>
      <c r="CI123" s="1070"/>
      <c r="CJ123" s="1071"/>
      <c r="CK123" s="1080"/>
      <c r="CL123" s="1081"/>
      <c r="CM123" s="1081"/>
      <c r="CN123" s="1081"/>
      <c r="CO123" s="1082"/>
      <c r="CP123" s="1090" t="s">
        <v>402</v>
      </c>
      <c r="CQ123" s="1091"/>
      <c r="CR123" s="1091"/>
      <c r="CS123" s="1091"/>
      <c r="CT123" s="1091"/>
      <c r="CU123" s="1091"/>
      <c r="CV123" s="1091"/>
      <c r="CW123" s="1091"/>
      <c r="CX123" s="1091"/>
      <c r="CY123" s="1091"/>
      <c r="CZ123" s="1091"/>
      <c r="DA123" s="1091"/>
      <c r="DB123" s="1091"/>
      <c r="DC123" s="1091"/>
      <c r="DD123" s="1091"/>
      <c r="DE123" s="1091"/>
      <c r="DF123" s="1092"/>
      <c r="DG123" s="1028">
        <v>504095</v>
      </c>
      <c r="DH123" s="1029"/>
      <c r="DI123" s="1029"/>
      <c r="DJ123" s="1029"/>
      <c r="DK123" s="1030"/>
      <c r="DL123" s="1031">
        <v>307356</v>
      </c>
      <c r="DM123" s="1029"/>
      <c r="DN123" s="1029"/>
      <c r="DO123" s="1029"/>
      <c r="DP123" s="1030"/>
      <c r="DQ123" s="1031">
        <v>276536</v>
      </c>
      <c r="DR123" s="1029"/>
      <c r="DS123" s="1029"/>
      <c r="DT123" s="1029"/>
      <c r="DU123" s="1030"/>
      <c r="DV123" s="1032">
        <v>7.2</v>
      </c>
      <c r="DW123" s="1033"/>
      <c r="DX123" s="1033"/>
      <c r="DY123" s="1033"/>
      <c r="DZ123" s="1034"/>
    </row>
    <row r="124" spans="1:130" s="226" customFormat="1" ht="26.25" customHeight="1" thickBot="1">
      <c r="A124" s="1135"/>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141</v>
      </c>
      <c r="AB124" s="1029"/>
      <c r="AC124" s="1029"/>
      <c r="AD124" s="1029"/>
      <c r="AE124" s="1030"/>
      <c r="AF124" s="1031" t="s">
        <v>141</v>
      </c>
      <c r="AG124" s="1029"/>
      <c r="AH124" s="1029"/>
      <c r="AI124" s="1029"/>
      <c r="AJ124" s="1030"/>
      <c r="AK124" s="1031" t="s">
        <v>141</v>
      </c>
      <c r="AL124" s="1029"/>
      <c r="AM124" s="1029"/>
      <c r="AN124" s="1029"/>
      <c r="AO124" s="1030"/>
      <c r="AP124" s="1032" t="s">
        <v>141</v>
      </c>
      <c r="AQ124" s="1033"/>
      <c r="AR124" s="1033"/>
      <c r="AS124" s="1033"/>
      <c r="AT124" s="1034"/>
      <c r="AU124" s="1102" t="s">
        <v>468</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t="s">
        <v>141</v>
      </c>
      <c r="BR124" s="1098"/>
      <c r="BS124" s="1098"/>
      <c r="BT124" s="1098"/>
      <c r="BU124" s="1098"/>
      <c r="BV124" s="1098" t="s">
        <v>141</v>
      </c>
      <c r="BW124" s="1098"/>
      <c r="BX124" s="1098"/>
      <c r="BY124" s="1098"/>
      <c r="BZ124" s="1098"/>
      <c r="CA124" s="1098" t="s">
        <v>141</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v>160302</v>
      </c>
      <c r="DH124" s="1054"/>
      <c r="DI124" s="1054"/>
      <c r="DJ124" s="1054"/>
      <c r="DK124" s="1055"/>
      <c r="DL124" s="1053">
        <v>150181</v>
      </c>
      <c r="DM124" s="1054"/>
      <c r="DN124" s="1054"/>
      <c r="DO124" s="1054"/>
      <c r="DP124" s="1055"/>
      <c r="DQ124" s="1053">
        <v>139535</v>
      </c>
      <c r="DR124" s="1054"/>
      <c r="DS124" s="1054"/>
      <c r="DT124" s="1054"/>
      <c r="DU124" s="1055"/>
      <c r="DV124" s="1056">
        <v>3.6</v>
      </c>
      <c r="DW124" s="1057"/>
      <c r="DX124" s="1057"/>
      <c r="DY124" s="1057"/>
      <c r="DZ124" s="1058"/>
    </row>
    <row r="125" spans="1:130" s="226" customFormat="1" ht="26.25" customHeight="1">
      <c r="A125" s="1135"/>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141</v>
      </c>
      <c r="AB125" s="1029"/>
      <c r="AC125" s="1029"/>
      <c r="AD125" s="1029"/>
      <c r="AE125" s="1030"/>
      <c r="AF125" s="1031" t="s">
        <v>141</v>
      </c>
      <c r="AG125" s="1029"/>
      <c r="AH125" s="1029"/>
      <c r="AI125" s="1029"/>
      <c r="AJ125" s="1030"/>
      <c r="AK125" s="1031" t="s">
        <v>141</v>
      </c>
      <c r="AL125" s="1029"/>
      <c r="AM125" s="1029"/>
      <c r="AN125" s="1029"/>
      <c r="AO125" s="1030"/>
      <c r="AP125" s="1032" t="s">
        <v>141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141</v>
      </c>
      <c r="DH125" s="997"/>
      <c r="DI125" s="997"/>
      <c r="DJ125" s="997"/>
      <c r="DK125" s="997"/>
      <c r="DL125" s="997" t="s">
        <v>141</v>
      </c>
      <c r="DM125" s="997"/>
      <c r="DN125" s="997"/>
      <c r="DO125" s="997"/>
      <c r="DP125" s="997"/>
      <c r="DQ125" s="997" t="s">
        <v>141</v>
      </c>
      <c r="DR125" s="997"/>
      <c r="DS125" s="997"/>
      <c r="DT125" s="997"/>
      <c r="DU125" s="997"/>
      <c r="DV125" s="998" t="s">
        <v>141</v>
      </c>
      <c r="DW125" s="998"/>
      <c r="DX125" s="998"/>
      <c r="DY125" s="998"/>
      <c r="DZ125" s="999"/>
    </row>
    <row r="126" spans="1:130" s="226" customFormat="1" ht="26.25" customHeight="1" thickBot="1">
      <c r="A126" s="1135"/>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3864</v>
      </c>
      <c r="AB126" s="1029"/>
      <c r="AC126" s="1029"/>
      <c r="AD126" s="1029"/>
      <c r="AE126" s="1030"/>
      <c r="AF126" s="1031">
        <v>3939</v>
      </c>
      <c r="AG126" s="1029"/>
      <c r="AH126" s="1029"/>
      <c r="AI126" s="1029"/>
      <c r="AJ126" s="1030"/>
      <c r="AK126" s="1031">
        <v>3146</v>
      </c>
      <c r="AL126" s="1029"/>
      <c r="AM126" s="1029"/>
      <c r="AN126" s="1029"/>
      <c r="AO126" s="1030"/>
      <c r="AP126" s="1032">
        <v>0.1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141</v>
      </c>
      <c r="DH126" s="990"/>
      <c r="DI126" s="990"/>
      <c r="DJ126" s="990"/>
      <c r="DK126" s="990"/>
      <c r="DL126" s="990" t="s">
        <v>141</v>
      </c>
      <c r="DM126" s="990"/>
      <c r="DN126" s="990"/>
      <c r="DO126" s="990"/>
      <c r="DP126" s="990"/>
      <c r="DQ126" s="990" t="s">
        <v>141</v>
      </c>
      <c r="DR126" s="990"/>
      <c r="DS126" s="990"/>
      <c r="DT126" s="990"/>
      <c r="DU126" s="990"/>
      <c r="DV126" s="991" t="s">
        <v>141</v>
      </c>
      <c r="DW126" s="991"/>
      <c r="DX126" s="991"/>
      <c r="DY126" s="991"/>
      <c r="DZ126" s="992"/>
    </row>
    <row r="127" spans="1:130" s="226" customFormat="1" ht="26.25" customHeight="1">
      <c r="A127" s="1136"/>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558</v>
      </c>
      <c r="AB127" s="1029"/>
      <c r="AC127" s="1029"/>
      <c r="AD127" s="1029"/>
      <c r="AE127" s="1030"/>
      <c r="AF127" s="1031">
        <v>454</v>
      </c>
      <c r="AG127" s="1029"/>
      <c r="AH127" s="1029"/>
      <c r="AI127" s="1029"/>
      <c r="AJ127" s="1030"/>
      <c r="AK127" s="1031">
        <v>398</v>
      </c>
      <c r="AL127" s="1029"/>
      <c r="AM127" s="1029"/>
      <c r="AN127" s="1029"/>
      <c r="AO127" s="1030"/>
      <c r="AP127" s="1032">
        <v>0</v>
      </c>
      <c r="AQ127" s="1033"/>
      <c r="AR127" s="1033"/>
      <c r="AS127" s="1033"/>
      <c r="AT127" s="1034"/>
      <c r="AU127" s="262"/>
      <c r="AV127" s="262"/>
      <c r="AW127" s="262"/>
      <c r="AX127" s="1108" t="s">
        <v>474</v>
      </c>
      <c r="AY127" s="1109"/>
      <c r="AZ127" s="1109"/>
      <c r="BA127" s="1109"/>
      <c r="BB127" s="1109"/>
      <c r="BC127" s="1109"/>
      <c r="BD127" s="1109"/>
      <c r="BE127" s="1110"/>
      <c r="BF127" s="1111" t="s">
        <v>475</v>
      </c>
      <c r="BG127" s="1109"/>
      <c r="BH127" s="1109"/>
      <c r="BI127" s="1109"/>
      <c r="BJ127" s="1109"/>
      <c r="BK127" s="1109"/>
      <c r="BL127" s="1110"/>
      <c r="BM127" s="1111" t="s">
        <v>476</v>
      </c>
      <c r="BN127" s="1109"/>
      <c r="BO127" s="1109"/>
      <c r="BP127" s="1109"/>
      <c r="BQ127" s="1109"/>
      <c r="BR127" s="1109"/>
      <c r="BS127" s="1110"/>
      <c r="BT127" s="1111" t="s">
        <v>477</v>
      </c>
      <c r="BU127" s="1109"/>
      <c r="BV127" s="1109"/>
      <c r="BW127" s="1109"/>
      <c r="BX127" s="1109"/>
      <c r="BY127" s="1109"/>
      <c r="BZ127" s="1133"/>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141</v>
      </c>
      <c r="DH127" s="990"/>
      <c r="DI127" s="990"/>
      <c r="DJ127" s="990"/>
      <c r="DK127" s="990"/>
      <c r="DL127" s="990" t="s">
        <v>141</v>
      </c>
      <c r="DM127" s="990"/>
      <c r="DN127" s="990"/>
      <c r="DO127" s="990"/>
      <c r="DP127" s="990"/>
      <c r="DQ127" s="990" t="s">
        <v>141</v>
      </c>
      <c r="DR127" s="990"/>
      <c r="DS127" s="990"/>
      <c r="DT127" s="990"/>
      <c r="DU127" s="990"/>
      <c r="DV127" s="991" t="s">
        <v>141</v>
      </c>
      <c r="DW127" s="991"/>
      <c r="DX127" s="991"/>
      <c r="DY127" s="991"/>
      <c r="DZ127" s="992"/>
    </row>
    <row r="128" spans="1:130" s="226" customFormat="1" ht="26.25" customHeight="1" thickBot="1">
      <c r="A128" s="1119" t="s">
        <v>479</v>
      </c>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c r="W128" s="1121" t="s">
        <v>480</v>
      </c>
      <c r="X128" s="1121"/>
      <c r="Y128" s="1121"/>
      <c r="Z128" s="1122"/>
      <c r="AA128" s="1123">
        <v>9766</v>
      </c>
      <c r="AB128" s="1124"/>
      <c r="AC128" s="1124"/>
      <c r="AD128" s="1124"/>
      <c r="AE128" s="1125"/>
      <c r="AF128" s="1126">
        <v>9556</v>
      </c>
      <c r="AG128" s="1124"/>
      <c r="AH128" s="1124"/>
      <c r="AI128" s="1124"/>
      <c r="AJ128" s="1125"/>
      <c r="AK128" s="1126">
        <v>8413</v>
      </c>
      <c r="AL128" s="1124"/>
      <c r="AM128" s="1124"/>
      <c r="AN128" s="1124"/>
      <c r="AO128" s="1125"/>
      <c r="AP128" s="1127"/>
      <c r="AQ128" s="1128"/>
      <c r="AR128" s="1128"/>
      <c r="AS128" s="1128"/>
      <c r="AT128" s="1129"/>
      <c r="AU128" s="262"/>
      <c r="AV128" s="262"/>
      <c r="AW128" s="262"/>
      <c r="AX128" s="958" t="s">
        <v>481</v>
      </c>
      <c r="AY128" s="959"/>
      <c r="AZ128" s="959"/>
      <c r="BA128" s="959"/>
      <c r="BB128" s="959"/>
      <c r="BC128" s="959"/>
      <c r="BD128" s="959"/>
      <c r="BE128" s="960"/>
      <c r="BF128" s="1130" t="s">
        <v>141</v>
      </c>
      <c r="BG128" s="1131"/>
      <c r="BH128" s="1131"/>
      <c r="BI128" s="1131"/>
      <c r="BJ128" s="1131"/>
      <c r="BK128" s="1131"/>
      <c r="BL128" s="1132"/>
      <c r="BM128" s="1130">
        <v>15</v>
      </c>
      <c r="BN128" s="1131"/>
      <c r="BO128" s="1131"/>
      <c r="BP128" s="1131"/>
      <c r="BQ128" s="1131"/>
      <c r="BR128" s="1131"/>
      <c r="BS128" s="1132"/>
      <c r="BT128" s="1130">
        <v>20</v>
      </c>
      <c r="BU128" s="1131"/>
      <c r="BV128" s="1131"/>
      <c r="BW128" s="1131"/>
      <c r="BX128" s="1131"/>
      <c r="BY128" s="1131"/>
      <c r="BZ128" s="1149"/>
      <c r="CA128" s="263"/>
      <c r="CB128" s="263"/>
      <c r="CC128" s="263"/>
      <c r="CD128" s="263"/>
      <c r="CE128" s="263"/>
      <c r="CF128" s="263"/>
      <c r="CG128" s="260"/>
      <c r="CH128" s="260"/>
      <c r="CI128" s="260"/>
      <c r="CJ128" s="261"/>
      <c r="CK128" s="1095"/>
      <c r="CL128" s="1096"/>
      <c r="CM128" s="1096"/>
      <c r="CN128" s="1096"/>
      <c r="CO128" s="1097"/>
      <c r="CP128" s="1112" t="s">
        <v>482</v>
      </c>
      <c r="CQ128" s="1113"/>
      <c r="CR128" s="1113"/>
      <c r="CS128" s="1113"/>
      <c r="CT128" s="1113"/>
      <c r="CU128" s="1113"/>
      <c r="CV128" s="1113"/>
      <c r="CW128" s="1113"/>
      <c r="CX128" s="1113"/>
      <c r="CY128" s="1113"/>
      <c r="CZ128" s="1113"/>
      <c r="DA128" s="1113"/>
      <c r="DB128" s="1113"/>
      <c r="DC128" s="1113"/>
      <c r="DD128" s="1113"/>
      <c r="DE128" s="1113"/>
      <c r="DF128" s="1114"/>
      <c r="DG128" s="1115" t="s">
        <v>141</v>
      </c>
      <c r="DH128" s="1116"/>
      <c r="DI128" s="1116"/>
      <c r="DJ128" s="1116"/>
      <c r="DK128" s="1116"/>
      <c r="DL128" s="1116" t="s">
        <v>141</v>
      </c>
      <c r="DM128" s="1116"/>
      <c r="DN128" s="1116"/>
      <c r="DO128" s="1116"/>
      <c r="DP128" s="1116"/>
      <c r="DQ128" s="1116" t="s">
        <v>483</v>
      </c>
      <c r="DR128" s="1116"/>
      <c r="DS128" s="1116"/>
      <c r="DT128" s="1116"/>
      <c r="DU128" s="1116"/>
      <c r="DV128" s="1117" t="s">
        <v>141</v>
      </c>
      <c r="DW128" s="1117"/>
      <c r="DX128" s="1117"/>
      <c r="DY128" s="1117"/>
      <c r="DZ128" s="1118"/>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4769353</v>
      </c>
      <c r="AB129" s="1029"/>
      <c r="AC129" s="1029"/>
      <c r="AD129" s="1029"/>
      <c r="AE129" s="1030"/>
      <c r="AF129" s="1031">
        <v>4675000</v>
      </c>
      <c r="AG129" s="1029"/>
      <c r="AH129" s="1029"/>
      <c r="AI129" s="1029"/>
      <c r="AJ129" s="1030"/>
      <c r="AK129" s="1031">
        <v>4720698</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141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813507</v>
      </c>
      <c r="AB130" s="1029"/>
      <c r="AC130" s="1029"/>
      <c r="AD130" s="1029"/>
      <c r="AE130" s="1030"/>
      <c r="AF130" s="1031">
        <v>838804</v>
      </c>
      <c r="AG130" s="1029"/>
      <c r="AH130" s="1029"/>
      <c r="AI130" s="1029"/>
      <c r="AJ130" s="1030"/>
      <c r="AK130" s="1031">
        <v>894303</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8.1999999999999993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3955846</v>
      </c>
      <c r="AB131" s="1054"/>
      <c r="AC131" s="1054"/>
      <c r="AD131" s="1054"/>
      <c r="AE131" s="1055"/>
      <c r="AF131" s="1053">
        <v>3836196</v>
      </c>
      <c r="AG131" s="1054"/>
      <c r="AH131" s="1054"/>
      <c r="AI131" s="1054"/>
      <c r="AJ131" s="1055"/>
      <c r="AK131" s="1053">
        <v>3826395</v>
      </c>
      <c r="AL131" s="1054"/>
      <c r="AM131" s="1054"/>
      <c r="AN131" s="1054"/>
      <c r="AO131" s="1055"/>
      <c r="AP131" s="1184"/>
      <c r="AQ131" s="1185"/>
      <c r="AR131" s="1185"/>
      <c r="AS131" s="1185"/>
      <c r="AT131" s="1186"/>
      <c r="AU131" s="264"/>
      <c r="AV131" s="264"/>
      <c r="AW131" s="264"/>
      <c r="AX131" s="1156" t="s">
        <v>490</v>
      </c>
      <c r="AY131" s="1113"/>
      <c r="AZ131" s="1113"/>
      <c r="BA131" s="1113"/>
      <c r="BB131" s="1113"/>
      <c r="BC131" s="1113"/>
      <c r="BD131" s="1113"/>
      <c r="BE131" s="1114"/>
      <c r="BF131" s="1157" t="s">
        <v>141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7.7243654079999997</v>
      </c>
      <c r="AB132" s="1170"/>
      <c r="AC132" s="1170"/>
      <c r="AD132" s="1170"/>
      <c r="AE132" s="1171"/>
      <c r="AF132" s="1172">
        <v>8.3052065119999998</v>
      </c>
      <c r="AG132" s="1170"/>
      <c r="AH132" s="1170"/>
      <c r="AI132" s="1170"/>
      <c r="AJ132" s="1171"/>
      <c r="AK132" s="1172">
        <v>8.6135383300000008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8.4</v>
      </c>
      <c r="AB133" s="1153"/>
      <c r="AC133" s="1153"/>
      <c r="AD133" s="1153"/>
      <c r="AE133" s="1154"/>
      <c r="AF133" s="1152">
        <v>7.9</v>
      </c>
      <c r="AG133" s="1153"/>
      <c r="AH133" s="1153"/>
      <c r="AI133" s="1153"/>
      <c r="AJ133" s="1154"/>
      <c r="AK133" s="1152">
        <v>8.1999999999999993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WdKC9X3mzQr2ydi3BGRs1e1WglGApyWRdHxs5/y3GyLQLjkURWFkX2RHoJKmiYsRqJB00NVqxB23XAOaO9VA==" saltValue="aVeu7VE/8fXY+T01MqHp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TlVNumYbeplwtO8jYe2Iprd65rPoYZqqyJ/UDTHzST+vDXOIsOYQFNZ2hew+NV1/RhdSPweIqCYw7YxXIXHiA==" saltValue="UABP7XAsJuwUVauv4C1v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Dp/DFDku8imO/4RaghbDxeyEayoOlhh3nyF0VJ9RczcXh0++Jqzrxbp47V80Vtx4LKM7yNQH447VBvB4P3cgA==" saltValue="ybddsOuYp1pD1shCK39B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841359</v>
      </c>
      <c r="AP9" s="292">
        <v>58254</v>
      </c>
      <c r="AQ9" s="293">
        <v>86936</v>
      </c>
      <c r="AR9" s="294">
        <v>-33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275206</v>
      </c>
      <c r="AP10" s="295">
        <v>19055</v>
      </c>
      <c r="AQ10" s="296">
        <v>8644</v>
      </c>
      <c r="AR10" s="297">
        <v>120.4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101161</v>
      </c>
      <c r="AP11" s="295">
        <v>7004</v>
      </c>
      <c r="AQ11" s="296">
        <v>14102</v>
      </c>
      <c r="AR11" s="297">
        <v>-50.3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v>23380</v>
      </c>
      <c r="AP12" s="295">
        <v>1619</v>
      </c>
      <c r="AQ12" s="296">
        <v>665</v>
      </c>
      <c r="AR12" s="297">
        <v>143.5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507</v>
      </c>
      <c r="AP13" s="295" t="s">
        <v>507</v>
      </c>
      <c r="AQ13" s="296" t="s">
        <v>507</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87806</v>
      </c>
      <c r="AP14" s="295">
        <v>6079</v>
      </c>
      <c r="AQ14" s="296">
        <v>4315</v>
      </c>
      <c r="AR14" s="297">
        <v>40.9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20637</v>
      </c>
      <c r="AP15" s="295">
        <v>1429</v>
      </c>
      <c r="AQ15" s="296">
        <v>2138</v>
      </c>
      <c r="AR15" s="297">
        <v>-33.200000000000003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-67002</v>
      </c>
      <c r="AP16" s="295">
        <v>-4639</v>
      </c>
      <c r="AQ16" s="296">
        <v>-8691</v>
      </c>
      <c r="AR16" s="297">
        <v>-46.6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1282547</v>
      </c>
      <c r="AP17" s="295">
        <v>88801</v>
      </c>
      <c r="AQ17" s="296">
        <v>108111</v>
      </c>
      <c r="AR17" s="297">
        <v>-17.899999999999999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7.06</v>
      </c>
      <c r="AP21" s="308">
        <v>10.32</v>
      </c>
      <c r="AQ21" s="309">
        <v>-3.26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98.6</v>
      </c>
      <c r="AP22" s="313">
        <v>96.5</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645869</v>
      </c>
      <c r="AP32" s="322">
        <v>44718</v>
      </c>
      <c r="AQ32" s="323">
        <v>56558</v>
      </c>
      <c r="AR32" s="324">
        <v>-20.9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507</v>
      </c>
      <c r="AP34" s="322" t="s">
        <v>507</v>
      </c>
      <c r="AQ34" s="323">
        <v>4</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580481</v>
      </c>
      <c r="AP35" s="322">
        <v>40191</v>
      </c>
      <c r="AQ35" s="323">
        <v>21321</v>
      </c>
      <c r="AR35" s="324">
        <v>88.5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2410</v>
      </c>
      <c r="AP36" s="322">
        <v>167</v>
      </c>
      <c r="AQ36" s="323">
        <v>3744</v>
      </c>
      <c r="AR36" s="324">
        <v>-95.5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v>3544</v>
      </c>
      <c r="AP37" s="322">
        <v>245</v>
      </c>
      <c r="AQ37" s="323">
        <v>1218</v>
      </c>
      <c r="AR37" s="324">
        <v>-79.900000000000006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t="s">
        <v>507</v>
      </c>
      <c r="AP38" s="325" t="s">
        <v>507</v>
      </c>
      <c r="AQ38" s="326">
        <v>4</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v>-8413</v>
      </c>
      <c r="AP39" s="322">
        <v>-582</v>
      </c>
      <c r="AQ39" s="323">
        <v>-1519</v>
      </c>
      <c r="AR39" s="324">
        <v>-61.7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-894303</v>
      </c>
      <c r="AP40" s="322">
        <v>-61919</v>
      </c>
      <c r="AQ40" s="323">
        <v>-54553</v>
      </c>
      <c r="AR40" s="324">
        <v>13.5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329588</v>
      </c>
      <c r="AP41" s="322">
        <v>22820</v>
      </c>
      <c r="AQ41" s="323">
        <v>26777</v>
      </c>
      <c r="AR41" s="324">
        <v>-14.8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1609449</v>
      </c>
      <c r="AN51" s="344">
        <v>106311</v>
      </c>
      <c r="AO51" s="345">
        <v>52.8</v>
      </c>
      <c r="AP51" s="346">
        <v>81990</v>
      </c>
      <c r="AQ51" s="347">
        <v>16.2</v>
      </c>
      <c r="AR51" s="348">
        <v>36.6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400745</v>
      </c>
      <c r="AN52" s="352">
        <v>26471</v>
      </c>
      <c r="AO52" s="353">
        <v>8</v>
      </c>
      <c r="AP52" s="354">
        <v>34482</v>
      </c>
      <c r="AQ52" s="355">
        <v>-4.5</v>
      </c>
      <c r="AR52" s="356">
        <v>12.5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1978596</v>
      </c>
      <c r="AN53" s="344">
        <v>132003</v>
      </c>
      <c r="AO53" s="345">
        <v>24.2</v>
      </c>
      <c r="AP53" s="346">
        <v>87551</v>
      </c>
      <c r="AQ53" s="347">
        <v>6.8</v>
      </c>
      <c r="AR53" s="348">
        <v>17.399999999999999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662236</v>
      </c>
      <c r="AN54" s="352">
        <v>44181</v>
      </c>
      <c r="AO54" s="353">
        <v>66.900000000000006</v>
      </c>
      <c r="AP54" s="354">
        <v>43994</v>
      </c>
      <c r="AQ54" s="355">
        <v>27.6</v>
      </c>
      <c r="AR54" s="356">
        <v>39.299999999999997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932272</v>
      </c>
      <c r="AN55" s="344">
        <v>63017</v>
      </c>
      <c r="AO55" s="345">
        <v>-52.3</v>
      </c>
      <c r="AP55" s="346">
        <v>106092</v>
      </c>
      <c r="AQ55" s="347">
        <v>21.2</v>
      </c>
      <c r="AR55" s="348">
        <v>-73.5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627365</v>
      </c>
      <c r="AN56" s="352">
        <v>42407</v>
      </c>
      <c r="AO56" s="353">
        <v>-4</v>
      </c>
      <c r="AP56" s="354">
        <v>44299</v>
      </c>
      <c r="AQ56" s="355">
        <v>0.7</v>
      </c>
      <c r="AR56" s="356">
        <v>-4.7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1120147</v>
      </c>
      <c r="AN57" s="344">
        <v>76528</v>
      </c>
      <c r="AO57" s="345">
        <v>21.4</v>
      </c>
      <c r="AP57" s="346">
        <v>78903</v>
      </c>
      <c r="AQ57" s="347">
        <v>-25.6</v>
      </c>
      <c r="AR57" s="348">
        <v>47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585789</v>
      </c>
      <c r="AN58" s="352">
        <v>40021</v>
      </c>
      <c r="AO58" s="353">
        <v>-5.6</v>
      </c>
      <c r="AP58" s="354">
        <v>49201</v>
      </c>
      <c r="AQ58" s="355">
        <v>11.1</v>
      </c>
      <c r="AR58" s="356">
        <v>-16.7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1662260</v>
      </c>
      <c r="AN59" s="344">
        <v>115091</v>
      </c>
      <c r="AO59" s="345">
        <v>50.4</v>
      </c>
      <c r="AP59" s="346">
        <v>82993</v>
      </c>
      <c r="AQ59" s="347">
        <v>5.2</v>
      </c>
      <c r="AR59" s="348">
        <v>45.2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888791</v>
      </c>
      <c r="AN60" s="352">
        <v>61538</v>
      </c>
      <c r="AO60" s="353">
        <v>53.8</v>
      </c>
      <c r="AP60" s="354">
        <v>46787</v>
      </c>
      <c r="AQ60" s="355">
        <v>-4.9000000000000004</v>
      </c>
      <c r="AR60" s="356">
        <v>58.7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1460545</v>
      </c>
      <c r="AN61" s="359">
        <v>98590</v>
      </c>
      <c r="AO61" s="360">
        <v>19.3</v>
      </c>
      <c r="AP61" s="361">
        <v>87506</v>
      </c>
      <c r="AQ61" s="362">
        <v>4.8</v>
      </c>
      <c r="AR61" s="348">
        <v>14.5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632985</v>
      </c>
      <c r="AN62" s="352">
        <v>42924</v>
      </c>
      <c r="AO62" s="353">
        <v>23.8</v>
      </c>
      <c r="AP62" s="354">
        <v>43753</v>
      </c>
      <c r="AQ62" s="355">
        <v>6</v>
      </c>
      <c r="AR62" s="356">
        <v>17.8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KOT/jAiCEzjWsxi3sHrm3QQpKEPah4WlNhijc05qimCDYIECpDwrGfBwr4DCM7YRQhGvOUdKNNe4v0ir7wbxQ==" saltValue="YCGMQQTe+c/XsOkYZc2z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lqaYqOA1z8ju3+B5fm4B/2aIapwmb6rqiy7NIGEDmnKi0kJhp8leupXRcMbAF+nYJBezoeBKTRXWT9tZI44pQ==" saltValue="opkPmJcPBp1hUq9he6jT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8x+xdAuA5m5lBFROF8cx1sHfKl7hiV+LcWrL9p9S9QCpccGgnW1s3rgDGaGXarCI0zU/1YH0TxYsN+Z2Ffnzw==" saltValue="byLKlv7GSEASe+2GsHfz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78.930000000000007</v>
      </c>
      <c r="G47" s="12">
        <v>82.02</v>
      </c>
      <c r="H47" s="12">
        <v>81.489999999999995</v>
      </c>
      <c r="I47" s="12">
        <v>73.099999999999994</v>
      </c>
      <c r="J47" s="13">
        <v>92.21</v>
      </c>
    </row>
    <row r="48" spans="2:10" ht="57.75" customHeight="1">
      <c r="B48" s="14"/>
      <c r="C48" s="1214" t="s">
        <v>4</v>
      </c>
      <c r="D48" s="1214"/>
      <c r="E48" s="1215"/>
      <c r="F48" s="15">
        <v>10.72</v>
      </c>
      <c r="G48" s="16">
        <v>12.32</v>
      </c>
      <c r="H48" s="16">
        <v>9.17</v>
      </c>
      <c r="I48" s="16">
        <v>8.27</v>
      </c>
      <c r="J48" s="17">
        <v>7.77</v>
      </c>
    </row>
    <row r="49" spans="2:10" ht="57.75" customHeight="1" thickBot="1">
      <c r="B49" s="18"/>
      <c r="C49" s="1216" t="s">
        <v>5</v>
      </c>
      <c r="D49" s="1216"/>
      <c r="E49" s="1217"/>
      <c r="F49" s="19">
        <v>2.19</v>
      </c>
      <c r="G49" s="20" t="s">
        <v>554</v>
      </c>
      <c r="H49" s="20" t="s">
        <v>555</v>
      </c>
      <c r="I49" s="20" t="s">
        <v>556</v>
      </c>
      <c r="J49" s="21">
        <v>15.34</v>
      </c>
    </row>
    <row r="50" spans="2:10" ht="13.5" customHeight="1"/>
    <row r="51" spans="2:10" ht="13.5" hidden="1" customHeight="1"/>
    <row r="52" spans="2:10" ht="13.5" hidden="1" customHeight="1"/>
    <row r="53" spans="2:10" ht="13.5" hidden="1" customHeight="1"/>
  </sheetData>
  <sheetProtection algorithmName="SHA-512" hashValue="bAb/KyTWbN0nrFwcT6DuxV1edIe+fppqhh8vqI/dliAZZXJQoOqTyNImJeKWTjPpbHv9r9sAjKJicPwZRltfVw==" saltValue="xEIyDaQNEw+GvRboJyQG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557</v>
      </c>
      <c r="D34" s="1224"/>
      <c r="E34" s="1225"/>
      <c r="F34" s="32">
        <v>19.809999999999999</v>
      </c>
      <c r="G34" s="33">
        <v>20.14</v>
      </c>
      <c r="H34" s="33">
        <v>18.48</v>
      </c>
      <c r="I34" s="33">
        <v>15.48</v>
      </c>
      <c r="J34" s="34">
        <v>15.13</v>
      </c>
      <c r="K34" s="22"/>
      <c r="L34" s="22"/>
      <c r="M34" s="22"/>
      <c r="N34" s="22"/>
      <c r="O34" s="22"/>
      <c r="P34" s="22"/>
    </row>
    <row r="35" spans="1:16" ht="39" customHeight="1">
      <c r="A35" s="22"/>
      <c r="B35" s="35"/>
      <c r="C35" s="1218" t="s">
        <v>558</v>
      </c>
      <c r="D35" s="1219"/>
      <c r="E35" s="1220"/>
      <c r="F35" s="36">
        <v>12.33</v>
      </c>
      <c r="G35" s="37">
        <v>13.64</v>
      </c>
      <c r="H35" s="37">
        <v>12.96</v>
      </c>
      <c r="I35" s="37">
        <v>9.5500000000000007</v>
      </c>
      <c r="J35" s="38">
        <v>9.24</v>
      </c>
      <c r="K35" s="22"/>
      <c r="L35" s="22"/>
      <c r="M35" s="22"/>
      <c r="N35" s="22"/>
      <c r="O35" s="22"/>
      <c r="P35" s="22"/>
    </row>
    <row r="36" spans="1:16" ht="39" customHeight="1">
      <c r="A36" s="22"/>
      <c r="B36" s="35"/>
      <c r="C36" s="1218" t="s">
        <v>559</v>
      </c>
      <c r="D36" s="1219"/>
      <c r="E36" s="1220"/>
      <c r="F36" s="36">
        <v>10.46</v>
      </c>
      <c r="G36" s="37">
        <v>12.12</v>
      </c>
      <c r="H36" s="37">
        <v>8.9600000000000009</v>
      </c>
      <c r="I36" s="37">
        <v>8.1300000000000008</v>
      </c>
      <c r="J36" s="38">
        <v>7.57</v>
      </c>
      <c r="K36" s="22"/>
      <c r="L36" s="22"/>
      <c r="M36" s="22"/>
      <c r="N36" s="22"/>
      <c r="O36" s="22"/>
      <c r="P36" s="22"/>
    </row>
    <row r="37" spans="1:16" ht="39" customHeight="1">
      <c r="A37" s="22"/>
      <c r="B37" s="35"/>
      <c r="C37" s="1218" t="s">
        <v>560</v>
      </c>
      <c r="D37" s="1219"/>
      <c r="E37" s="1220"/>
      <c r="F37" s="36">
        <v>6.22</v>
      </c>
      <c r="G37" s="37">
        <v>6.21</v>
      </c>
      <c r="H37" s="37">
        <v>4.9400000000000004</v>
      </c>
      <c r="I37" s="37">
        <v>3.8</v>
      </c>
      <c r="J37" s="38">
        <v>4.8099999999999996</v>
      </c>
      <c r="K37" s="22"/>
      <c r="L37" s="22"/>
      <c r="M37" s="22"/>
      <c r="N37" s="22"/>
      <c r="O37" s="22"/>
      <c r="P37" s="22"/>
    </row>
    <row r="38" spans="1:16" ht="39" customHeight="1">
      <c r="A38" s="22"/>
      <c r="B38" s="35"/>
      <c r="C38" s="1218" t="s">
        <v>561</v>
      </c>
      <c r="D38" s="1219"/>
      <c r="E38" s="1220"/>
      <c r="F38" s="36">
        <v>4.54</v>
      </c>
      <c r="G38" s="37">
        <v>3.19</v>
      </c>
      <c r="H38" s="37">
        <v>3.26</v>
      </c>
      <c r="I38" s="37">
        <v>3.97</v>
      </c>
      <c r="J38" s="38">
        <v>3.26</v>
      </c>
      <c r="K38" s="22"/>
      <c r="L38" s="22"/>
      <c r="M38" s="22"/>
      <c r="N38" s="22"/>
      <c r="O38" s="22"/>
      <c r="P38" s="22"/>
    </row>
    <row r="39" spans="1:16" ht="39" customHeight="1">
      <c r="A39" s="22"/>
      <c r="B39" s="35"/>
      <c r="C39" s="1218" t="s">
        <v>562</v>
      </c>
      <c r="D39" s="1219"/>
      <c r="E39" s="1220"/>
      <c r="F39" s="36">
        <v>2.73</v>
      </c>
      <c r="G39" s="37">
        <v>2.23</v>
      </c>
      <c r="H39" s="37">
        <v>2.62</v>
      </c>
      <c r="I39" s="37">
        <v>2.79</v>
      </c>
      <c r="J39" s="38">
        <v>2.99</v>
      </c>
      <c r="K39" s="22"/>
      <c r="L39" s="22"/>
      <c r="M39" s="22"/>
      <c r="N39" s="22"/>
      <c r="O39" s="22"/>
      <c r="P39" s="22"/>
    </row>
    <row r="40" spans="1:16" ht="39" customHeight="1">
      <c r="A40" s="22"/>
      <c r="B40" s="35"/>
      <c r="C40" s="1218" t="s">
        <v>563</v>
      </c>
      <c r="D40" s="1219"/>
      <c r="E40" s="1220"/>
      <c r="F40" s="36">
        <v>0.46</v>
      </c>
      <c r="G40" s="37">
        <v>0.77</v>
      </c>
      <c r="H40" s="37">
        <v>0.88</v>
      </c>
      <c r="I40" s="37">
        <v>3.35</v>
      </c>
      <c r="J40" s="38">
        <v>1.99</v>
      </c>
      <c r="K40" s="22"/>
      <c r="L40" s="22"/>
      <c r="M40" s="22"/>
      <c r="N40" s="22"/>
      <c r="O40" s="22"/>
      <c r="P40" s="22"/>
    </row>
    <row r="41" spans="1:16" ht="39" customHeight="1">
      <c r="A41" s="22"/>
      <c r="B41" s="35"/>
      <c r="C41" s="1218" t="s">
        <v>564</v>
      </c>
      <c r="D41" s="1219"/>
      <c r="E41" s="1220"/>
      <c r="F41" s="36">
        <v>0.22</v>
      </c>
      <c r="G41" s="37">
        <v>0.31</v>
      </c>
      <c r="H41" s="37">
        <v>0.18</v>
      </c>
      <c r="I41" s="37">
        <v>0.31</v>
      </c>
      <c r="J41" s="38">
        <v>0.49</v>
      </c>
      <c r="K41" s="22"/>
      <c r="L41" s="22"/>
      <c r="M41" s="22"/>
      <c r="N41" s="22"/>
      <c r="O41" s="22"/>
      <c r="P41" s="22"/>
    </row>
    <row r="42" spans="1:16" ht="39" customHeight="1">
      <c r="A42" s="22"/>
      <c r="B42" s="39"/>
      <c r="C42" s="1218" t="s">
        <v>565</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566</v>
      </c>
      <c r="D43" s="1222"/>
      <c r="E43" s="1223"/>
      <c r="F43" s="41">
        <v>0.48</v>
      </c>
      <c r="G43" s="42">
        <v>0.43</v>
      </c>
      <c r="H43" s="42">
        <v>0.47</v>
      </c>
      <c r="I43" s="42">
        <v>0.43</v>
      </c>
      <c r="J43" s="43">
        <v>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5GQzVIlWraedZyuX+EhM6oO+K/MAwf7hUiejtXQnxPMV8WPM9mwmBZCbn5tYHATfCC/zH7YI7jTqZ+kZ2X9Ww==" saltValue="XXNaaDYpwWvW3rEi9xEF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11</v>
      </c>
      <c r="C45" s="1235"/>
      <c r="D45" s="58"/>
      <c r="E45" s="1240" t="s">
        <v>12</v>
      </c>
      <c r="F45" s="1240"/>
      <c r="G45" s="1240"/>
      <c r="H45" s="1240"/>
      <c r="I45" s="1240"/>
      <c r="J45" s="1241"/>
      <c r="K45" s="59">
        <v>567</v>
      </c>
      <c r="L45" s="60">
        <v>554</v>
      </c>
      <c r="M45" s="60">
        <v>577</v>
      </c>
      <c r="N45" s="60">
        <v>584</v>
      </c>
      <c r="O45" s="61">
        <v>646</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15</v>
      </c>
      <c r="F48" s="1228"/>
      <c r="G48" s="1228"/>
      <c r="H48" s="1228"/>
      <c r="I48" s="1228"/>
      <c r="J48" s="1229"/>
      <c r="K48" s="63">
        <v>543</v>
      </c>
      <c r="L48" s="64">
        <v>499</v>
      </c>
      <c r="M48" s="64">
        <v>538</v>
      </c>
      <c r="N48" s="64">
        <v>571</v>
      </c>
      <c r="O48" s="65">
        <v>580</v>
      </c>
      <c r="P48" s="48"/>
      <c r="Q48" s="48"/>
      <c r="R48" s="48"/>
      <c r="S48" s="48"/>
      <c r="T48" s="48"/>
      <c r="U48" s="48"/>
    </row>
    <row r="49" spans="1:21" ht="30.75" customHeight="1">
      <c r="A49" s="48"/>
      <c r="B49" s="1236"/>
      <c r="C49" s="1237"/>
      <c r="D49" s="62"/>
      <c r="E49" s="1228" t="s">
        <v>16</v>
      </c>
      <c r="F49" s="1228"/>
      <c r="G49" s="1228"/>
      <c r="H49" s="1228"/>
      <c r="I49" s="1228"/>
      <c r="J49" s="1229"/>
      <c r="K49" s="63">
        <v>15</v>
      </c>
      <c r="L49" s="64">
        <v>12</v>
      </c>
      <c r="M49" s="64">
        <v>9</v>
      </c>
      <c r="N49" s="64">
        <v>7</v>
      </c>
      <c r="O49" s="65">
        <v>2</v>
      </c>
      <c r="P49" s="48"/>
      <c r="Q49" s="48"/>
      <c r="R49" s="48"/>
      <c r="S49" s="48"/>
      <c r="T49" s="48"/>
      <c r="U49" s="48"/>
    </row>
    <row r="50" spans="1:21" ht="30.75" customHeight="1">
      <c r="A50" s="48"/>
      <c r="B50" s="1236"/>
      <c r="C50" s="1237"/>
      <c r="D50" s="62"/>
      <c r="E50" s="1228" t="s">
        <v>17</v>
      </c>
      <c r="F50" s="1228"/>
      <c r="G50" s="1228"/>
      <c r="H50" s="1228"/>
      <c r="I50" s="1228"/>
      <c r="J50" s="1229"/>
      <c r="K50" s="63">
        <v>8</v>
      </c>
      <c r="L50" s="64">
        <v>4</v>
      </c>
      <c r="M50" s="64">
        <v>4</v>
      </c>
      <c r="N50" s="64">
        <v>4</v>
      </c>
      <c r="O50" s="65">
        <v>4</v>
      </c>
      <c r="P50" s="48"/>
      <c r="Q50" s="48"/>
      <c r="R50" s="48"/>
      <c r="S50" s="48"/>
      <c r="T50" s="48"/>
      <c r="U50" s="48"/>
    </row>
    <row r="51" spans="1:21" ht="30.75" customHeight="1">
      <c r="A51" s="48"/>
      <c r="B51" s="1238"/>
      <c r="C51" s="1239"/>
      <c r="D51" s="66"/>
      <c r="E51" s="1228" t="s">
        <v>18</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c r="A52" s="48"/>
      <c r="B52" s="1226" t="s">
        <v>19</v>
      </c>
      <c r="C52" s="1227"/>
      <c r="D52" s="66"/>
      <c r="E52" s="1228" t="s">
        <v>20</v>
      </c>
      <c r="F52" s="1228"/>
      <c r="G52" s="1228"/>
      <c r="H52" s="1228"/>
      <c r="I52" s="1228"/>
      <c r="J52" s="1229"/>
      <c r="K52" s="63">
        <v>769</v>
      </c>
      <c r="L52" s="64">
        <v>778</v>
      </c>
      <c r="M52" s="64">
        <v>823</v>
      </c>
      <c r="N52" s="64">
        <v>849</v>
      </c>
      <c r="O52" s="65">
        <v>903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364</v>
      </c>
      <c r="L53" s="69">
        <v>291</v>
      </c>
      <c r="M53" s="69">
        <v>305</v>
      </c>
      <c r="N53" s="69">
        <v>317</v>
      </c>
      <c r="O53" s="70">
        <v>329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WLRpUVeWOBzoH7Lhp3+69kec9Sud1XfPG97hwHz1cuC/rf12n1d0D6RzrNheRTAmEOsRyy787QqhbuBapvl0g==" saltValue="XlLKLf8JjU2cYHQAg718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42" t="s">
        <v>24</v>
      </c>
      <c r="C41" s="1243"/>
      <c r="D41" s="81"/>
      <c r="E41" s="1248" t="s">
        <v>25</v>
      </c>
      <c r="F41" s="1248"/>
      <c r="G41" s="1248"/>
      <c r="H41" s="1249"/>
      <c r="I41" s="82">
        <v>6981</v>
      </c>
      <c r="J41" s="83">
        <v>7926</v>
      </c>
      <c r="K41" s="83">
        <v>8290</v>
      </c>
      <c r="L41" s="83">
        <v>8803</v>
      </c>
      <c r="M41" s="84">
        <v>9440</v>
      </c>
    </row>
    <row r="42" spans="2:13" ht="27.75" customHeight="1">
      <c r="B42" s="1244"/>
      <c r="C42" s="1245"/>
      <c r="D42" s="85"/>
      <c r="E42" s="1250" t="s">
        <v>26</v>
      </c>
      <c r="F42" s="1250"/>
      <c r="G42" s="1250"/>
      <c r="H42" s="1251"/>
      <c r="I42" s="86">
        <v>181</v>
      </c>
      <c r="J42" s="87">
        <v>203</v>
      </c>
      <c r="K42" s="87">
        <v>184</v>
      </c>
      <c r="L42" s="87">
        <v>196</v>
      </c>
      <c r="M42" s="88">
        <v>278</v>
      </c>
    </row>
    <row r="43" spans="2:13" ht="27.75" customHeight="1">
      <c r="B43" s="1244"/>
      <c r="C43" s="1245"/>
      <c r="D43" s="85"/>
      <c r="E43" s="1250" t="s">
        <v>27</v>
      </c>
      <c r="F43" s="1250"/>
      <c r="G43" s="1250"/>
      <c r="H43" s="1251"/>
      <c r="I43" s="86">
        <v>9480</v>
      </c>
      <c r="J43" s="87">
        <v>9397</v>
      </c>
      <c r="K43" s="87">
        <v>9377</v>
      </c>
      <c r="L43" s="87">
        <v>8899</v>
      </c>
      <c r="M43" s="88">
        <v>9135</v>
      </c>
    </row>
    <row r="44" spans="2:13" ht="27.75" customHeight="1">
      <c r="B44" s="1244"/>
      <c r="C44" s="1245"/>
      <c r="D44" s="85"/>
      <c r="E44" s="1250" t="s">
        <v>28</v>
      </c>
      <c r="F44" s="1250"/>
      <c r="G44" s="1250"/>
      <c r="H44" s="1251"/>
      <c r="I44" s="86">
        <v>84</v>
      </c>
      <c r="J44" s="87">
        <v>75</v>
      </c>
      <c r="K44" s="87">
        <v>67</v>
      </c>
      <c r="L44" s="87">
        <v>67</v>
      </c>
      <c r="M44" s="88">
        <v>65</v>
      </c>
    </row>
    <row r="45" spans="2:13" ht="27.75" customHeight="1">
      <c r="B45" s="1244"/>
      <c r="C45" s="1245"/>
      <c r="D45" s="85"/>
      <c r="E45" s="1250" t="s">
        <v>29</v>
      </c>
      <c r="F45" s="1250"/>
      <c r="G45" s="1250"/>
      <c r="H45" s="1251"/>
      <c r="I45" s="86">
        <v>957</v>
      </c>
      <c r="J45" s="87">
        <v>977</v>
      </c>
      <c r="K45" s="87">
        <v>843</v>
      </c>
      <c r="L45" s="87">
        <v>934</v>
      </c>
      <c r="M45" s="88">
        <v>766</v>
      </c>
    </row>
    <row r="46" spans="2:13" ht="27.75" customHeight="1">
      <c r="B46" s="1244"/>
      <c r="C46" s="1245"/>
      <c r="D46" s="89"/>
      <c r="E46" s="1250" t="s">
        <v>30</v>
      </c>
      <c r="F46" s="1250"/>
      <c r="G46" s="1250"/>
      <c r="H46" s="1251"/>
      <c r="I46" s="86" t="s">
        <v>507</v>
      </c>
      <c r="J46" s="87" t="s">
        <v>507</v>
      </c>
      <c r="K46" s="87" t="s">
        <v>507</v>
      </c>
      <c r="L46" s="87" t="s">
        <v>507</v>
      </c>
      <c r="M46" s="88" t="s">
        <v>507</v>
      </c>
    </row>
    <row r="47" spans="2:13" ht="27.75" customHeight="1">
      <c r="B47" s="1244"/>
      <c r="C47" s="1245"/>
      <c r="D47" s="90"/>
      <c r="E47" s="1252" t="s">
        <v>31</v>
      </c>
      <c r="F47" s="1253"/>
      <c r="G47" s="1253"/>
      <c r="H47" s="1254"/>
      <c r="I47" s="86" t="s">
        <v>507</v>
      </c>
      <c r="J47" s="87" t="s">
        <v>507</v>
      </c>
      <c r="K47" s="87" t="s">
        <v>507</v>
      </c>
      <c r="L47" s="87" t="s">
        <v>507</v>
      </c>
      <c r="M47" s="88" t="s">
        <v>507</v>
      </c>
    </row>
    <row r="48" spans="2:13" ht="27.75" customHeight="1">
      <c r="B48" s="1244"/>
      <c r="C48" s="1245"/>
      <c r="D48" s="85"/>
      <c r="E48" s="1250" t="s">
        <v>32</v>
      </c>
      <c r="F48" s="1250"/>
      <c r="G48" s="1250"/>
      <c r="H48" s="1251"/>
      <c r="I48" s="86" t="s">
        <v>507</v>
      </c>
      <c r="J48" s="87" t="s">
        <v>507</v>
      </c>
      <c r="K48" s="87" t="s">
        <v>507</v>
      </c>
      <c r="L48" s="87" t="s">
        <v>507</v>
      </c>
      <c r="M48" s="88" t="s">
        <v>507</v>
      </c>
    </row>
    <row r="49" spans="2:13" ht="27.75" customHeight="1">
      <c r="B49" s="1246"/>
      <c r="C49" s="1247"/>
      <c r="D49" s="85"/>
      <c r="E49" s="1250" t="s">
        <v>33</v>
      </c>
      <c r="F49" s="1250"/>
      <c r="G49" s="1250"/>
      <c r="H49" s="1251"/>
      <c r="I49" s="86" t="s">
        <v>507</v>
      </c>
      <c r="J49" s="87" t="s">
        <v>507</v>
      </c>
      <c r="K49" s="87" t="s">
        <v>507</v>
      </c>
      <c r="L49" s="87" t="s">
        <v>507</v>
      </c>
      <c r="M49" s="88" t="s">
        <v>507</v>
      </c>
    </row>
    <row r="50" spans="2:13" ht="27.75" customHeight="1">
      <c r="B50" s="1255" t="s">
        <v>34</v>
      </c>
      <c r="C50" s="1256"/>
      <c r="D50" s="91"/>
      <c r="E50" s="1250" t="s">
        <v>35</v>
      </c>
      <c r="F50" s="1250"/>
      <c r="G50" s="1250"/>
      <c r="H50" s="1251"/>
      <c r="I50" s="86">
        <v>6917</v>
      </c>
      <c r="J50" s="87">
        <v>7384</v>
      </c>
      <c r="K50" s="87">
        <v>8072</v>
      </c>
      <c r="L50" s="87">
        <v>8762</v>
      </c>
      <c r="M50" s="88">
        <v>9322</v>
      </c>
    </row>
    <row r="51" spans="2:13" ht="27.75" customHeight="1">
      <c r="B51" s="1244"/>
      <c r="C51" s="1245"/>
      <c r="D51" s="85"/>
      <c r="E51" s="1250" t="s">
        <v>36</v>
      </c>
      <c r="F51" s="1250"/>
      <c r="G51" s="1250"/>
      <c r="H51" s="1251"/>
      <c r="I51" s="86">
        <v>156</v>
      </c>
      <c r="J51" s="87">
        <v>154</v>
      </c>
      <c r="K51" s="87">
        <v>55</v>
      </c>
      <c r="L51" s="87">
        <v>2</v>
      </c>
      <c r="M51" s="88">
        <v>57</v>
      </c>
    </row>
    <row r="52" spans="2:13" ht="27.75" customHeight="1">
      <c r="B52" s="1246"/>
      <c r="C52" s="1247"/>
      <c r="D52" s="85"/>
      <c r="E52" s="1250" t="s">
        <v>37</v>
      </c>
      <c r="F52" s="1250"/>
      <c r="G52" s="1250"/>
      <c r="H52" s="1251"/>
      <c r="I52" s="86">
        <v>10617</v>
      </c>
      <c r="J52" s="87">
        <v>11207</v>
      </c>
      <c r="K52" s="87">
        <v>11736</v>
      </c>
      <c r="L52" s="87">
        <v>11713</v>
      </c>
      <c r="M52" s="88">
        <v>12297</v>
      </c>
    </row>
    <row r="53" spans="2:13" ht="27.75" customHeight="1" thickBot="1">
      <c r="B53" s="1257" t="s">
        <v>38</v>
      </c>
      <c r="C53" s="1258"/>
      <c r="D53" s="92"/>
      <c r="E53" s="1259" t="s">
        <v>39</v>
      </c>
      <c r="F53" s="1259"/>
      <c r="G53" s="1259"/>
      <c r="H53" s="1260"/>
      <c r="I53" s="93">
        <v>-8</v>
      </c>
      <c r="J53" s="94">
        <v>-166</v>
      </c>
      <c r="K53" s="94">
        <v>-1102</v>
      </c>
      <c r="L53" s="94">
        <v>-1579</v>
      </c>
      <c r="M53" s="95">
        <v>-1992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o3KtI77IjrgPpfzu46W+kCZwMC88TDS3jcmhEPtTWe4sFQJAoDlDAobcADdTJw5clOJSm5uUR/RwQIgDtfh9w==" saltValue="ogsb7/SY94TOiFpEpIEk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9" t="s">
        <v>42</v>
      </c>
      <c r="D55" s="1269"/>
      <c r="E55" s="1270"/>
      <c r="F55" s="107">
        <v>3887</v>
      </c>
      <c r="G55" s="107">
        <v>3418</v>
      </c>
      <c r="H55" s="108">
        <v>4353</v>
      </c>
    </row>
    <row r="56" spans="2:8" ht="52.5" customHeight="1">
      <c r="B56" s="109"/>
      <c r="C56" s="1271" t="s">
        <v>43</v>
      </c>
      <c r="D56" s="1271"/>
      <c r="E56" s="1272"/>
      <c r="F56" s="110">
        <v>825</v>
      </c>
      <c r="G56" s="110">
        <v>931</v>
      </c>
      <c r="H56" s="111">
        <v>1049</v>
      </c>
    </row>
    <row r="57" spans="2:8" ht="53.25" customHeight="1">
      <c r="B57" s="109"/>
      <c r="C57" s="1273" t="s">
        <v>44</v>
      </c>
      <c r="D57" s="1273"/>
      <c r="E57" s="1274"/>
      <c r="F57" s="112">
        <v>3036</v>
      </c>
      <c r="G57" s="112">
        <v>4084</v>
      </c>
      <c r="H57" s="113">
        <v>3576</v>
      </c>
    </row>
    <row r="58" spans="2:8" ht="45.75" customHeight="1">
      <c r="B58" s="114"/>
      <c r="C58" s="1261" t="s">
        <v>45</v>
      </c>
      <c r="D58" s="1262"/>
      <c r="E58" s="1263"/>
      <c r="F58" s="115"/>
      <c r="G58" s="115"/>
      <c r="H58" s="116"/>
    </row>
    <row r="59" spans="2:8" ht="45.75" customHeight="1">
      <c r="B59" s="114"/>
      <c r="C59" s="1261" t="s">
        <v>45</v>
      </c>
      <c r="D59" s="1262"/>
      <c r="E59" s="1263"/>
      <c r="F59" s="115"/>
      <c r="G59" s="115"/>
      <c r="H59" s="116"/>
    </row>
    <row r="60" spans="2:8" ht="45.75" customHeight="1">
      <c r="B60" s="114"/>
      <c r="C60" s="1261" t="s">
        <v>45</v>
      </c>
      <c r="D60" s="1262"/>
      <c r="E60" s="1263"/>
      <c r="F60" s="115"/>
      <c r="G60" s="115"/>
      <c r="H60" s="116"/>
    </row>
    <row r="61" spans="2:8" ht="45.75" customHeight="1">
      <c r="B61" s="114"/>
      <c r="C61" s="1261" t="s">
        <v>45</v>
      </c>
      <c r="D61" s="1262"/>
      <c r="E61" s="1263"/>
      <c r="F61" s="115"/>
      <c r="G61" s="115"/>
      <c r="H61" s="116"/>
    </row>
    <row r="62" spans="2:8" ht="45.75" customHeight="1" thickBot="1">
      <c r="B62" s="117"/>
      <c r="C62" s="1264" t="s">
        <v>45</v>
      </c>
      <c r="D62" s="1265"/>
      <c r="E62" s="1266"/>
      <c r="F62" s="118"/>
      <c r="G62" s="118"/>
      <c r="H62" s="119"/>
    </row>
    <row r="63" spans="2:8" ht="52.5" customHeight="1" thickBot="1">
      <c r="B63" s="120"/>
      <c r="C63" s="1267" t="s">
        <v>46</v>
      </c>
      <c r="D63" s="1267"/>
      <c r="E63" s="1268"/>
      <c r="F63" s="121">
        <v>7747</v>
      </c>
      <c r="G63" s="121">
        <v>8432</v>
      </c>
      <c r="H63" s="122">
        <v>8978</v>
      </c>
    </row>
    <row r="64" spans="2:8" ht="15" customHeight="1"/>
    <row r="65" ht="0" hidden="1" customHeight="1"/>
    <row r="66" ht="0" hidden="1" customHeight="1"/>
  </sheetData>
  <sheetProtection algorithmName="SHA-512" hashValue="kvLAjOYjM+7HHRKNn1cwJbceS21qarQLWcY9ANsNuTxXh6vcPA6NXGUdbvZ1j0MgCtgQx5GDNsVfAFyuDf1S2A==" saltValue="/cgPDPwD+imlBhkx/DnS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569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570</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549</v>
      </c>
      <c r="BQ50" s="1280"/>
      <c r="BR50" s="1280"/>
      <c r="BS50" s="1280"/>
      <c r="BT50" s="1280"/>
      <c r="BU50" s="1280"/>
      <c r="BV50" s="1280"/>
      <c r="BW50" s="1280"/>
      <c r="BX50" s="1280" t="s">
        <v>550</v>
      </c>
      <c r="BY50" s="1280"/>
      <c r="BZ50" s="1280"/>
      <c r="CA50" s="1280"/>
      <c r="CB50" s="1280"/>
      <c r="CC50" s="1280"/>
      <c r="CD50" s="1280"/>
      <c r="CE50" s="1280"/>
      <c r="CF50" s="1280" t="s">
        <v>551</v>
      </c>
      <c r="CG50" s="1280"/>
      <c r="CH50" s="1280"/>
      <c r="CI50" s="1280"/>
      <c r="CJ50" s="1280"/>
      <c r="CK50" s="1280"/>
      <c r="CL50" s="1280"/>
      <c r="CM50" s="1280"/>
      <c r="CN50" s="1280" t="s">
        <v>552</v>
      </c>
      <c r="CO50" s="1280"/>
      <c r="CP50" s="1280"/>
      <c r="CQ50" s="1280"/>
      <c r="CR50" s="1280"/>
      <c r="CS50" s="1280"/>
      <c r="CT50" s="1280"/>
      <c r="CU50" s="1280"/>
      <c r="CV50" s="1280" t="s">
        <v>553</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571</v>
      </c>
      <c r="AO51" s="1278"/>
      <c r="AP51" s="1278"/>
      <c r="AQ51" s="1278"/>
      <c r="AR51" s="1278"/>
      <c r="AS51" s="1278"/>
      <c r="AT51" s="1278"/>
      <c r="AU51" s="1278"/>
      <c r="AV51" s="1278"/>
      <c r="AW51" s="1278"/>
      <c r="AX51" s="1278"/>
      <c r="AY51" s="1278"/>
      <c r="AZ51" s="1278"/>
      <c r="BA51" s="1278"/>
      <c r="BB51" s="1278" t="s">
        <v>572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60.8</v>
      </c>
      <c r="CG53" s="1275"/>
      <c r="CH53" s="1275"/>
      <c r="CI53" s="1275"/>
      <c r="CJ53" s="1275"/>
      <c r="CK53" s="1275"/>
      <c r="CL53" s="1275"/>
      <c r="CM53" s="1275"/>
      <c r="CN53" s="1275">
        <v>61.7</v>
      </c>
      <c r="CO53" s="1275"/>
      <c r="CP53" s="1275"/>
      <c r="CQ53" s="1275"/>
      <c r="CR53" s="1275"/>
      <c r="CS53" s="1275"/>
      <c r="CT53" s="1275"/>
      <c r="CU53" s="1275"/>
      <c r="CV53" s="1275">
        <v>62.7</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574</v>
      </c>
      <c r="AO55" s="1280"/>
      <c r="AP55" s="1280"/>
      <c r="AQ55" s="1280"/>
      <c r="AR55" s="1280"/>
      <c r="AS55" s="1280"/>
      <c r="AT55" s="1280"/>
      <c r="AU55" s="1280"/>
      <c r="AV55" s="1280"/>
      <c r="AW55" s="1280"/>
      <c r="AX55" s="1280"/>
      <c r="AY55" s="1280"/>
      <c r="AZ55" s="1280"/>
      <c r="BA55" s="1280"/>
      <c r="BB55" s="1278" t="s">
        <v>572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20.2</v>
      </c>
      <c r="CG55" s="1275"/>
      <c r="CH55" s="1275"/>
      <c r="CI55" s="1275"/>
      <c r="CJ55" s="1275"/>
      <c r="CK55" s="1275"/>
      <c r="CL55" s="1275"/>
      <c r="CM55" s="1275"/>
      <c r="CN55" s="1275">
        <v>38.5</v>
      </c>
      <c r="CO55" s="1275"/>
      <c r="CP55" s="1275"/>
      <c r="CQ55" s="1275"/>
      <c r="CR55" s="1275"/>
      <c r="CS55" s="1275"/>
      <c r="CT55" s="1275"/>
      <c r="CU55" s="1275"/>
      <c r="CV55" s="1275">
        <v>32.799999999999997</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55.8</v>
      </c>
      <c r="CG57" s="1275"/>
      <c r="CH57" s="1275"/>
      <c r="CI57" s="1275"/>
      <c r="CJ57" s="1275"/>
      <c r="CK57" s="1275"/>
      <c r="CL57" s="1275"/>
      <c r="CM57" s="1275"/>
      <c r="CN57" s="1275">
        <v>57.6</v>
      </c>
      <c r="CO57" s="1275"/>
      <c r="CP57" s="1275"/>
      <c r="CQ57" s="1275"/>
      <c r="CR57" s="1275"/>
      <c r="CS57" s="1275"/>
      <c r="CT57" s="1275"/>
      <c r="CU57" s="1275"/>
      <c r="CV57" s="1275">
        <v>59.3</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575</v>
      </c>
    </row>
    <row r="64" spans="1:109">
      <c r="B64" s="374"/>
      <c r="G64" s="381"/>
      <c r="I64" s="394"/>
      <c r="J64" s="394"/>
      <c r="K64" s="394"/>
      <c r="L64" s="394"/>
      <c r="M64" s="394"/>
      <c r="N64" s="395"/>
      <c r="AM64" s="381"/>
      <c r="AN64" s="381" t="s">
        <v>569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579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570</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549</v>
      </c>
      <c r="BQ72" s="1280"/>
      <c r="BR72" s="1280"/>
      <c r="BS72" s="1280"/>
      <c r="BT72" s="1280"/>
      <c r="BU72" s="1280"/>
      <c r="BV72" s="1280"/>
      <c r="BW72" s="1280"/>
      <c r="BX72" s="1280" t="s">
        <v>550</v>
      </c>
      <c r="BY72" s="1280"/>
      <c r="BZ72" s="1280"/>
      <c r="CA72" s="1280"/>
      <c r="CB72" s="1280"/>
      <c r="CC72" s="1280"/>
      <c r="CD72" s="1280"/>
      <c r="CE72" s="1280"/>
      <c r="CF72" s="1280" t="s">
        <v>551</v>
      </c>
      <c r="CG72" s="1280"/>
      <c r="CH72" s="1280"/>
      <c r="CI72" s="1280"/>
      <c r="CJ72" s="1280"/>
      <c r="CK72" s="1280"/>
      <c r="CL72" s="1280"/>
      <c r="CM72" s="1280"/>
      <c r="CN72" s="1280" t="s">
        <v>552</v>
      </c>
      <c r="CO72" s="1280"/>
      <c r="CP72" s="1280"/>
      <c r="CQ72" s="1280"/>
      <c r="CR72" s="1280"/>
      <c r="CS72" s="1280"/>
      <c r="CT72" s="1280"/>
      <c r="CU72" s="1280"/>
      <c r="CV72" s="1280" t="s">
        <v>553</v>
      </c>
      <c r="CW72" s="1280"/>
      <c r="CX72" s="1280"/>
      <c r="CY72" s="1280"/>
      <c r="CZ72" s="1280"/>
      <c r="DA72" s="1280"/>
      <c r="DB72" s="1280"/>
      <c r="DC72" s="1280"/>
    </row>
    <row r="73" spans="2:107">
      <c r="B73" s="374"/>
      <c r="G73" s="1283"/>
      <c r="H73" s="1283"/>
      <c r="I73" s="1283"/>
      <c r="J73" s="1283"/>
      <c r="K73" s="1279"/>
      <c r="L73" s="1279"/>
      <c r="M73" s="1279"/>
      <c r="N73" s="1279"/>
      <c r="AM73" s="383"/>
      <c r="AN73" s="1278" t="s">
        <v>571</v>
      </c>
      <c r="AO73" s="1278"/>
      <c r="AP73" s="1278"/>
      <c r="AQ73" s="1278"/>
      <c r="AR73" s="1278"/>
      <c r="AS73" s="1278"/>
      <c r="AT73" s="1278"/>
      <c r="AU73" s="1278"/>
      <c r="AV73" s="1278"/>
      <c r="AW73" s="1278"/>
      <c r="AX73" s="1278"/>
      <c r="AY73" s="1278"/>
      <c r="AZ73" s="1278"/>
      <c r="BA73" s="1278"/>
      <c r="BB73" s="1278" t="s">
        <v>572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576</v>
      </c>
      <c r="BC75" s="1278"/>
      <c r="BD75" s="1278"/>
      <c r="BE75" s="1278"/>
      <c r="BF75" s="1278"/>
      <c r="BG75" s="1278"/>
      <c r="BH75" s="1278"/>
      <c r="BI75" s="1278"/>
      <c r="BJ75" s="1278"/>
      <c r="BK75" s="1278"/>
      <c r="BL75" s="1278"/>
      <c r="BM75" s="1278"/>
      <c r="BN75" s="1278"/>
      <c r="BO75" s="1278"/>
      <c r="BP75" s="1275">
        <v>10.1</v>
      </c>
      <c r="BQ75" s="1275"/>
      <c r="BR75" s="1275"/>
      <c r="BS75" s="1275"/>
      <c r="BT75" s="1275"/>
      <c r="BU75" s="1275"/>
      <c r="BV75" s="1275"/>
      <c r="BW75" s="1275"/>
      <c r="BX75" s="1275">
        <v>9</v>
      </c>
      <c r="BY75" s="1275"/>
      <c r="BZ75" s="1275"/>
      <c r="CA75" s="1275"/>
      <c r="CB75" s="1275"/>
      <c r="CC75" s="1275"/>
      <c r="CD75" s="1275"/>
      <c r="CE75" s="1275"/>
      <c r="CF75" s="1275">
        <v>8.4</v>
      </c>
      <c r="CG75" s="1275"/>
      <c r="CH75" s="1275"/>
      <c r="CI75" s="1275"/>
      <c r="CJ75" s="1275"/>
      <c r="CK75" s="1275"/>
      <c r="CL75" s="1275"/>
      <c r="CM75" s="1275"/>
      <c r="CN75" s="1275">
        <v>7.9</v>
      </c>
      <c r="CO75" s="1275"/>
      <c r="CP75" s="1275"/>
      <c r="CQ75" s="1275"/>
      <c r="CR75" s="1275"/>
      <c r="CS75" s="1275"/>
      <c r="CT75" s="1275"/>
      <c r="CU75" s="1275"/>
      <c r="CV75" s="1275">
        <v>8.1999999999999993</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574</v>
      </c>
      <c r="AO77" s="1280"/>
      <c r="AP77" s="1280"/>
      <c r="AQ77" s="1280"/>
      <c r="AR77" s="1280"/>
      <c r="AS77" s="1280"/>
      <c r="AT77" s="1280"/>
      <c r="AU77" s="1280"/>
      <c r="AV77" s="1280"/>
      <c r="AW77" s="1280"/>
      <c r="AX77" s="1280"/>
      <c r="AY77" s="1280"/>
      <c r="AZ77" s="1280"/>
      <c r="BA77" s="1280"/>
      <c r="BB77" s="1278" t="s">
        <v>572</v>
      </c>
      <c r="BC77" s="1278"/>
      <c r="BD77" s="1278"/>
      <c r="BE77" s="1278"/>
      <c r="BF77" s="1278"/>
      <c r="BG77" s="1278"/>
      <c r="BH77" s="1278"/>
      <c r="BI77" s="1278"/>
      <c r="BJ77" s="1278"/>
      <c r="BK77" s="1278"/>
      <c r="BL77" s="1278"/>
      <c r="BM77" s="1278"/>
      <c r="BN77" s="1278"/>
      <c r="BO77" s="1278"/>
      <c r="BP77" s="1275">
        <v>44.3</v>
      </c>
      <c r="BQ77" s="1275"/>
      <c r="BR77" s="1275"/>
      <c r="BS77" s="1275"/>
      <c r="BT77" s="1275"/>
      <c r="BU77" s="1275"/>
      <c r="BV77" s="1275"/>
      <c r="BW77" s="1275"/>
      <c r="BX77" s="1275">
        <v>40.299999999999997</v>
      </c>
      <c r="BY77" s="1275"/>
      <c r="BZ77" s="1275"/>
      <c r="CA77" s="1275"/>
      <c r="CB77" s="1275"/>
      <c r="CC77" s="1275"/>
      <c r="CD77" s="1275"/>
      <c r="CE77" s="1275"/>
      <c r="CF77" s="1275">
        <v>20.2</v>
      </c>
      <c r="CG77" s="1275"/>
      <c r="CH77" s="1275"/>
      <c r="CI77" s="1275"/>
      <c r="CJ77" s="1275"/>
      <c r="CK77" s="1275"/>
      <c r="CL77" s="1275"/>
      <c r="CM77" s="1275"/>
      <c r="CN77" s="1275">
        <v>38.5</v>
      </c>
      <c r="CO77" s="1275"/>
      <c r="CP77" s="1275"/>
      <c r="CQ77" s="1275"/>
      <c r="CR77" s="1275"/>
      <c r="CS77" s="1275"/>
      <c r="CT77" s="1275"/>
      <c r="CU77" s="1275"/>
      <c r="CV77" s="1275">
        <v>32.799999999999997</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576</v>
      </c>
      <c r="BC79" s="1278"/>
      <c r="BD79" s="1278"/>
      <c r="BE79" s="1278"/>
      <c r="BF79" s="1278"/>
      <c r="BG79" s="1278"/>
      <c r="BH79" s="1278"/>
      <c r="BI79" s="1278"/>
      <c r="BJ79" s="1278"/>
      <c r="BK79" s="1278"/>
      <c r="BL79" s="1278"/>
      <c r="BM79" s="1278"/>
      <c r="BN79" s="1278"/>
      <c r="BO79" s="1278"/>
      <c r="BP79" s="1275">
        <v>10.6</v>
      </c>
      <c r="BQ79" s="1275"/>
      <c r="BR79" s="1275"/>
      <c r="BS79" s="1275"/>
      <c r="BT79" s="1275"/>
      <c r="BU79" s="1275"/>
      <c r="BV79" s="1275"/>
      <c r="BW79" s="1275"/>
      <c r="BX79" s="1275">
        <v>9.8000000000000007</v>
      </c>
      <c r="BY79" s="1275"/>
      <c r="BZ79" s="1275"/>
      <c r="CA79" s="1275"/>
      <c r="CB79" s="1275"/>
      <c r="CC79" s="1275"/>
      <c r="CD79" s="1275"/>
      <c r="CE79" s="1275"/>
      <c r="CF79" s="1275">
        <v>9.3000000000000007</v>
      </c>
      <c r="CG79" s="1275"/>
      <c r="CH79" s="1275"/>
      <c r="CI79" s="1275"/>
      <c r="CJ79" s="1275"/>
      <c r="CK79" s="1275"/>
      <c r="CL79" s="1275"/>
      <c r="CM79" s="1275"/>
      <c r="CN79" s="1275">
        <v>9.1999999999999993</v>
      </c>
      <c r="CO79" s="1275"/>
      <c r="CP79" s="1275"/>
      <c r="CQ79" s="1275"/>
      <c r="CR79" s="1275"/>
      <c r="CS79" s="1275"/>
      <c r="CT79" s="1275"/>
      <c r="CU79" s="1275"/>
      <c r="CV79" s="1275">
        <v>9.1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T/FcPfLOKmAch+Q5MZJ/g8P3S2/N2uBzRRNtkSpk1B6afF6mmLwj03qZDiVVjPkyJUlpgHTE+o2hyZ797SvuA==" saltValue="Xc4YZhgwXGhDAnpwIKj9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3mby8B7LNH0cFnALihJegDjHc0DacyRUhsOW7FYPO7907PqvelGoepOL2GaxZfHAgkHlH0CXXo2wOjQbCgmDw==" saltValue="gG9iNb0zvMX+NWD3hyjP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nsCqSuS+vWKP3sH5BaoywoR7q7pHSpHokwCH3hvu4PjlDBlfNTO9J3qOh1n2yVEGCv52h0Gw7z6a32k3Mk05g==" saltValue="aB/+AWSRDjqJM0xAhRV+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546</v>
      </c>
      <c r="G2" s="136"/>
      <c r="H2" s="137"/>
    </row>
    <row r="3" spans="1:8">
      <c r="A3" s="133" t="s">
        <v>539</v>
      </c>
      <c r="B3" s="138"/>
      <c r="C3" s="139"/>
      <c r="D3" s="140">
        <v>106311</v>
      </c>
      <c r="E3" s="141"/>
      <c r="F3" s="142">
        <v>81990</v>
      </c>
      <c r="G3" s="143"/>
      <c r="H3" s="144"/>
    </row>
    <row r="4" spans="1:8">
      <c r="A4" s="145"/>
      <c r="B4" s="146"/>
      <c r="C4" s="147"/>
      <c r="D4" s="148">
        <v>26471</v>
      </c>
      <c r="E4" s="149"/>
      <c r="F4" s="150">
        <v>34482</v>
      </c>
      <c r="G4" s="151"/>
      <c r="H4" s="152"/>
    </row>
    <row r="5" spans="1:8">
      <c r="A5" s="133" t="s">
        <v>541</v>
      </c>
      <c r="B5" s="138"/>
      <c r="C5" s="139"/>
      <c r="D5" s="140">
        <v>132003</v>
      </c>
      <c r="E5" s="141"/>
      <c r="F5" s="142">
        <v>87551</v>
      </c>
      <c r="G5" s="143"/>
      <c r="H5" s="144"/>
    </row>
    <row r="6" spans="1:8">
      <c r="A6" s="145"/>
      <c r="B6" s="146"/>
      <c r="C6" s="147"/>
      <c r="D6" s="148">
        <v>44181</v>
      </c>
      <c r="E6" s="149"/>
      <c r="F6" s="150">
        <v>43994</v>
      </c>
      <c r="G6" s="151"/>
      <c r="H6" s="152"/>
    </row>
    <row r="7" spans="1:8">
      <c r="A7" s="133" t="s">
        <v>542</v>
      </c>
      <c r="B7" s="138"/>
      <c r="C7" s="139"/>
      <c r="D7" s="140">
        <v>63017</v>
      </c>
      <c r="E7" s="141"/>
      <c r="F7" s="142">
        <v>106092</v>
      </c>
      <c r="G7" s="143"/>
      <c r="H7" s="144"/>
    </row>
    <row r="8" spans="1:8">
      <c r="A8" s="145"/>
      <c r="B8" s="146"/>
      <c r="C8" s="147"/>
      <c r="D8" s="148">
        <v>42407</v>
      </c>
      <c r="E8" s="149"/>
      <c r="F8" s="150">
        <v>44299</v>
      </c>
      <c r="G8" s="151"/>
      <c r="H8" s="152"/>
    </row>
    <row r="9" spans="1:8">
      <c r="A9" s="133" t="s">
        <v>543</v>
      </c>
      <c r="B9" s="138"/>
      <c r="C9" s="139"/>
      <c r="D9" s="140">
        <v>76528</v>
      </c>
      <c r="E9" s="141"/>
      <c r="F9" s="142">
        <v>78903</v>
      </c>
      <c r="G9" s="143"/>
      <c r="H9" s="144"/>
    </row>
    <row r="10" spans="1:8">
      <c r="A10" s="145"/>
      <c r="B10" s="146"/>
      <c r="C10" s="147"/>
      <c r="D10" s="148">
        <v>40021</v>
      </c>
      <c r="E10" s="149"/>
      <c r="F10" s="150">
        <v>49201</v>
      </c>
      <c r="G10" s="151"/>
      <c r="H10" s="152"/>
    </row>
    <row r="11" spans="1:8">
      <c r="A11" s="133" t="s">
        <v>544</v>
      </c>
      <c r="B11" s="138"/>
      <c r="C11" s="139"/>
      <c r="D11" s="140">
        <v>115091</v>
      </c>
      <c r="E11" s="141"/>
      <c r="F11" s="142">
        <v>82993</v>
      </c>
      <c r="G11" s="143"/>
      <c r="H11" s="144"/>
    </row>
    <row r="12" spans="1:8">
      <c r="A12" s="145"/>
      <c r="B12" s="146"/>
      <c r="C12" s="153"/>
      <c r="D12" s="148">
        <v>61538</v>
      </c>
      <c r="E12" s="149"/>
      <c r="F12" s="150">
        <v>46787</v>
      </c>
      <c r="G12" s="151"/>
      <c r="H12" s="152"/>
    </row>
    <row r="13" spans="1:8">
      <c r="A13" s="133"/>
      <c r="B13" s="138"/>
      <c r="C13" s="154"/>
      <c r="D13" s="155">
        <v>98590</v>
      </c>
      <c r="E13" s="156"/>
      <c r="F13" s="157">
        <v>87506</v>
      </c>
      <c r="G13" s="158"/>
      <c r="H13" s="144"/>
    </row>
    <row r="14" spans="1:8">
      <c r="A14" s="145"/>
      <c r="B14" s="146"/>
      <c r="C14" s="147"/>
      <c r="D14" s="148">
        <v>42924</v>
      </c>
      <c r="E14" s="149"/>
      <c r="F14" s="150">
        <v>43753</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10.72</v>
      </c>
      <c r="C19" s="159">
        <f>ROUND(VALUE(SUBSTITUTE(実質収支比率等に係る経年分析!G$48,"▲","-")),2)</f>
        <v>12.32</v>
      </c>
      <c r="D19" s="159">
        <f>ROUND(VALUE(SUBSTITUTE(実質収支比率等に係る経年分析!H$48,"▲","-")),2)</f>
        <v>9.17</v>
      </c>
      <c r="E19" s="159">
        <f>ROUND(VALUE(SUBSTITUTE(実質収支比率等に係る経年分析!I$48,"▲","-")),2)</f>
        <v>8.27</v>
      </c>
      <c r="F19" s="159">
        <f>ROUND(VALUE(SUBSTITUTE(実質収支比率等に係る経年分析!J$48,"▲","-")),2)</f>
        <v>7.77</v>
      </c>
    </row>
    <row r="20" spans="1:11">
      <c r="A20" s="159" t="s">
        <v>50</v>
      </c>
      <c r="B20" s="159">
        <f>ROUND(VALUE(SUBSTITUTE(実質収支比率等に係る経年分析!F$47,"▲","-")),2)</f>
        <v>78.930000000000007</v>
      </c>
      <c r="C20" s="159">
        <f>ROUND(VALUE(SUBSTITUTE(実質収支比率等に係る経年分析!G$47,"▲","-")),2)</f>
        <v>82.02</v>
      </c>
      <c r="D20" s="159">
        <f>ROUND(VALUE(SUBSTITUTE(実質収支比率等に係る経年分析!H$47,"▲","-")),2)</f>
        <v>81.489999999999995</v>
      </c>
      <c r="E20" s="159">
        <f>ROUND(VALUE(SUBSTITUTE(実質収支比率等に係る経年分析!I$47,"▲","-")),2)</f>
        <v>73.099999999999994</v>
      </c>
      <c r="F20" s="159">
        <f>ROUND(VALUE(SUBSTITUTE(実質収支比率等に係る経年分析!J$47,"▲","-")),2)</f>
        <v>92.21</v>
      </c>
    </row>
    <row r="21" spans="1:11">
      <c r="A21" s="159" t="s">
        <v>51</v>
      </c>
      <c r="B21" s="159">
        <f>IF(ISNUMBER(VALUE(SUBSTITUTE(実質収支比率等に係る経年分析!F$49,"▲","-"))),ROUND(VALUE(SUBSTITUTE(実質収支比率等に係る経年分析!F$49,"▲","-")),2),NA())</f>
        <v>2.19</v>
      </c>
      <c r="C21" s="159">
        <f>IF(ISNUMBER(VALUE(SUBSTITUTE(実質収支比率等に係る経年分析!G$49,"▲","-"))),ROUND(VALUE(SUBSTITUTE(実質収支比率等に係る経年分析!G$49,"▲","-")),2),NA())</f>
        <v>-0.68</v>
      </c>
      <c r="D21" s="159">
        <f>IF(ISNUMBER(VALUE(SUBSTITUTE(実質収支比率等に係る経年分析!H$49,"▲","-"))),ROUND(VALUE(SUBSTITUTE(実質収支比率等に係る経年分析!H$49,"▲","-")),2),NA())</f>
        <v>-3.73</v>
      </c>
      <c r="E21" s="159">
        <f>IF(ISNUMBER(VALUE(SUBSTITUTE(実質収支比率等に係る経年分析!I$49,"▲","-"))),ROUND(VALUE(SUBSTITUTE(実質収支比率等に係る経年分析!I$49,"▲","-")),2),NA())</f>
        <v>-15.69</v>
      </c>
      <c r="F21" s="159">
        <f>IF(ISNUMBER(VALUE(SUBSTITUTE(実質収支比率等に係る経年分析!J$49,"▲","-"))),ROUND(VALUE(SUBSTITUTE(実質収支比率等に係る経年分析!J$49,"▲","-")),2),NA())</f>
        <v>15.34</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0.5</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矢掛町農業集落排水事業特別会計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0.31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0.49</v>
      </c>
    </row>
    <row r="30" spans="1:11">
      <c r="A30" s="160" t="str">
        <f>IF(連結実質赤字比率に係る赤字・黒字の構成分析!C$40="",NA(),連結実質赤字比率に係る赤字・黒字の構成分析!C$40)</f>
        <v>矢掛町公共下水道事業特別会計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0.77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0.88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3.35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1.99</v>
      </c>
    </row>
    <row r="31" spans="1:11">
      <c r="A31" s="160" t="str">
        <f>IF(連結実質赤字比率に係る赤字・黒字の構成分析!C$39="",NA(),連結実質赤字比率に係る赤字・黒字の構成分析!C$39)</f>
        <v>矢掛町介護保険事業特別会計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2.73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2.23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2.62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2.79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2.99</v>
      </c>
    </row>
    <row r="32" spans="1:11">
      <c r="A32" s="160" t="str">
        <f>IF(連結実質赤字比率に係る赤字・黒字の構成分析!C$38="",NA(),連結実質赤字比率に係る赤字・黒字の構成分析!C$38)</f>
        <v>矢掛町国民健康保険事業特別会計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4.54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3.97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3.26</v>
      </c>
    </row>
    <row r="33" spans="1:16">
      <c r="A33" s="160" t="str">
        <f>IF(連結実質赤字比率に係る赤字・黒字の構成分析!C$37="",NA(),連結実質赤字比率に係る赤字・黒字の構成分析!C$37)</f>
        <v>矢掛町介護老人保健施設事業会計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4.9400000000000004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4.8099999999999996</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10.46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8.9600000000000009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8.1300000000000008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7.57</v>
      </c>
    </row>
    <row r="35" spans="1:16">
      <c r="A35" s="160" t="str">
        <f>IF(連結実質赤字比率に係る赤字・黒字の構成分析!C$35="",NA(),連結実質赤字比率に係る赤字・黒字の構成分析!C$35)</f>
        <v>矢掛町水道事業会計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13.64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9.5500000000000007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9.24</v>
      </c>
    </row>
    <row r="36" spans="1:16">
      <c r="A36" s="160" t="str">
        <f>IF(連結実質赤字比率に係る赤字・黒字の構成分析!C$34="",NA(),連結実質赤字比率に係る赤字・黒字の構成分析!C$34)</f>
        <v>矢掛町病院事業会計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19.809999999999999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20.14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15.48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15.13</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769</v>
      </c>
      <c r="E42" s="161"/>
      <c r="F42" s="161"/>
      <c r="G42" s="161">
        <f>'実質公債費比率（分子）の構造'!L$52</f>
        <v>778</v>
      </c>
      <c r="H42" s="161"/>
      <c r="I42" s="161"/>
      <c r="J42" s="161">
        <f>'実質公債費比率（分子）の構造'!M$52</f>
        <v>823</v>
      </c>
      <c r="K42" s="161"/>
      <c r="L42" s="161"/>
      <c r="M42" s="161">
        <f>'実質公債費比率（分子）の構造'!N$52</f>
        <v>849</v>
      </c>
      <c r="N42" s="161"/>
      <c r="O42" s="161"/>
      <c r="P42" s="161">
        <f>'実質公債費比率（分子）の構造'!O$52</f>
        <v>903</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8</v>
      </c>
      <c r="C44" s="161"/>
      <c r="D44" s="161"/>
      <c r="E44" s="161">
        <f>'実質公債費比率（分子）の構造'!L$50</f>
        <v>4</v>
      </c>
      <c r="F44" s="161"/>
      <c r="G44" s="161"/>
      <c r="H44" s="161">
        <f>'実質公債費比率（分子）の構造'!M$50</f>
        <v>4</v>
      </c>
      <c r="I44" s="161"/>
      <c r="J44" s="161"/>
      <c r="K44" s="161">
        <f>'実質公債費比率（分子）の構造'!N$50</f>
        <v>4</v>
      </c>
      <c r="L44" s="161"/>
      <c r="M44" s="161"/>
      <c r="N44" s="161">
        <f>'実質公債費比率（分子）の構造'!O$50</f>
        <v>4</v>
      </c>
      <c r="O44" s="161"/>
      <c r="P44" s="161"/>
    </row>
    <row r="45" spans="1:16">
      <c r="A45" s="161" t="s">
        <v>61</v>
      </c>
      <c r="B45" s="161">
        <f>'実質公債費比率（分子）の構造'!K$49</f>
        <v>15</v>
      </c>
      <c r="C45" s="161"/>
      <c r="D45" s="161"/>
      <c r="E45" s="161">
        <f>'実質公債費比率（分子）の構造'!L$49</f>
        <v>12</v>
      </c>
      <c r="F45" s="161"/>
      <c r="G45" s="161"/>
      <c r="H45" s="161">
        <f>'実質公債費比率（分子）の構造'!M$49</f>
        <v>9</v>
      </c>
      <c r="I45" s="161"/>
      <c r="J45" s="161"/>
      <c r="K45" s="161">
        <f>'実質公債費比率（分子）の構造'!N$49</f>
        <v>7</v>
      </c>
      <c r="L45" s="161"/>
      <c r="M45" s="161"/>
      <c r="N45" s="161">
        <f>'実質公債費比率（分子）の構造'!O$49</f>
        <v>2</v>
      </c>
      <c r="O45" s="161"/>
      <c r="P45" s="161"/>
    </row>
    <row r="46" spans="1:16">
      <c r="A46" s="161" t="s">
        <v>62</v>
      </c>
      <c r="B46" s="161">
        <f>'実質公債費比率（分子）の構造'!K$48</f>
        <v>543</v>
      </c>
      <c r="C46" s="161"/>
      <c r="D46" s="161"/>
      <c r="E46" s="161">
        <f>'実質公債費比率（分子）の構造'!L$48</f>
        <v>499</v>
      </c>
      <c r="F46" s="161"/>
      <c r="G46" s="161"/>
      <c r="H46" s="161">
        <f>'実質公債費比率（分子）の構造'!M$48</f>
        <v>538</v>
      </c>
      <c r="I46" s="161"/>
      <c r="J46" s="161"/>
      <c r="K46" s="161">
        <f>'実質公債費比率（分子）の構造'!N$48</f>
        <v>571</v>
      </c>
      <c r="L46" s="161"/>
      <c r="M46" s="161"/>
      <c r="N46" s="161">
        <f>'実質公債費比率（分子）の構造'!O$48</f>
        <v>580</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567</v>
      </c>
      <c r="C49" s="161"/>
      <c r="D49" s="161"/>
      <c r="E49" s="161">
        <f>'実質公債費比率（分子）の構造'!L$45</f>
        <v>554</v>
      </c>
      <c r="F49" s="161"/>
      <c r="G49" s="161"/>
      <c r="H49" s="161">
        <f>'実質公債費比率（分子）の構造'!M$45</f>
        <v>577</v>
      </c>
      <c r="I49" s="161"/>
      <c r="J49" s="161"/>
      <c r="K49" s="161">
        <f>'実質公債費比率（分子）の構造'!N$45</f>
        <v>584</v>
      </c>
      <c r="L49" s="161"/>
      <c r="M49" s="161"/>
      <c r="N49" s="161">
        <f>'実質公債費比率（分子）の構造'!O$45</f>
        <v>646</v>
      </c>
      <c r="O49" s="161"/>
      <c r="P49" s="161"/>
    </row>
    <row r="50" spans="1:16">
      <c r="A50" s="161" t="s">
        <v>66</v>
      </c>
      <c r="B50" s="161" t="e">
        <f>NA()</f>
        <v>#N/A</v>
      </c>
      <c r="C50" s="161">
        <f>IF(ISNUMBER('実質公債費比率（分子）の構造'!K$53),'実質公債費比率（分子）の構造'!K$53,NA())</f>
        <v>364</v>
      </c>
      <c r="D50" s="161" t="e">
        <f>NA()</f>
        <v>#N/A</v>
      </c>
      <c r="E50" s="161" t="e">
        <f>NA()</f>
        <v>#N/A</v>
      </c>
      <c r="F50" s="161">
        <f>IF(ISNUMBER('実質公債費比率（分子）の構造'!L$53),'実質公債費比率（分子）の構造'!L$53,NA())</f>
        <v>291</v>
      </c>
      <c r="G50" s="161" t="e">
        <f>NA()</f>
        <v>#N/A</v>
      </c>
      <c r="H50" s="161" t="e">
        <f>NA()</f>
        <v>#N/A</v>
      </c>
      <c r="I50" s="161">
        <f>IF(ISNUMBER('実質公債費比率（分子）の構造'!M$53),'実質公債費比率（分子）の構造'!M$53,NA())</f>
        <v>305</v>
      </c>
      <c r="J50" s="161" t="e">
        <f>NA()</f>
        <v>#N/A</v>
      </c>
      <c r="K50" s="161" t="e">
        <f>NA()</f>
        <v>#N/A</v>
      </c>
      <c r="L50" s="161">
        <f>IF(ISNUMBER('実質公債費比率（分子）の構造'!N$53),'実質公債費比率（分子）の構造'!N$53,NA())</f>
        <v>317</v>
      </c>
      <c r="M50" s="161" t="e">
        <f>NA()</f>
        <v>#N/A</v>
      </c>
      <c r="N50" s="161" t="e">
        <f>NA()</f>
        <v>#N/A</v>
      </c>
      <c r="O50" s="161">
        <f>IF(ISNUMBER('実質公債費比率（分子）の構造'!O$53),'実質公債費比率（分子）の構造'!O$53,NA())</f>
        <v>329</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10617</v>
      </c>
      <c r="E56" s="160"/>
      <c r="F56" s="160"/>
      <c r="G56" s="160">
        <f>'将来負担比率（分子）の構造'!J$52</f>
        <v>11207</v>
      </c>
      <c r="H56" s="160"/>
      <c r="I56" s="160"/>
      <c r="J56" s="160">
        <f>'将来負担比率（分子）の構造'!K$52</f>
        <v>11736</v>
      </c>
      <c r="K56" s="160"/>
      <c r="L56" s="160"/>
      <c r="M56" s="160">
        <f>'将来負担比率（分子）の構造'!L$52</f>
        <v>11713</v>
      </c>
      <c r="N56" s="160"/>
      <c r="O56" s="160"/>
      <c r="P56" s="160">
        <f>'将来負担比率（分子）の構造'!M$52</f>
        <v>12297</v>
      </c>
    </row>
    <row r="57" spans="1:16">
      <c r="A57" s="160" t="s">
        <v>36</v>
      </c>
      <c r="B57" s="160"/>
      <c r="C57" s="160"/>
      <c r="D57" s="160">
        <f>'将来負担比率（分子）の構造'!I$51</f>
        <v>156</v>
      </c>
      <c r="E57" s="160"/>
      <c r="F57" s="160"/>
      <c r="G57" s="160">
        <f>'将来負担比率（分子）の構造'!J$51</f>
        <v>154</v>
      </c>
      <c r="H57" s="160"/>
      <c r="I57" s="160"/>
      <c r="J57" s="160">
        <f>'将来負担比率（分子）の構造'!K$51</f>
        <v>55</v>
      </c>
      <c r="K57" s="160"/>
      <c r="L57" s="160"/>
      <c r="M57" s="160">
        <f>'将来負担比率（分子）の構造'!L$51</f>
        <v>2</v>
      </c>
      <c r="N57" s="160"/>
      <c r="O57" s="160"/>
      <c r="P57" s="160">
        <f>'将来負担比率（分子）の構造'!M$51</f>
        <v>57</v>
      </c>
    </row>
    <row r="58" spans="1:16">
      <c r="A58" s="160" t="s">
        <v>35</v>
      </c>
      <c r="B58" s="160"/>
      <c r="C58" s="160"/>
      <c r="D58" s="160">
        <f>'将来負担比率（分子）の構造'!I$50</f>
        <v>6917</v>
      </c>
      <c r="E58" s="160"/>
      <c r="F58" s="160"/>
      <c r="G58" s="160">
        <f>'将来負担比率（分子）の構造'!J$50</f>
        <v>7384</v>
      </c>
      <c r="H58" s="160"/>
      <c r="I58" s="160"/>
      <c r="J58" s="160">
        <f>'将来負担比率（分子）の構造'!K$50</f>
        <v>8072</v>
      </c>
      <c r="K58" s="160"/>
      <c r="L58" s="160"/>
      <c r="M58" s="160">
        <f>'将来負担比率（分子）の構造'!L$50</f>
        <v>8762</v>
      </c>
      <c r="N58" s="160"/>
      <c r="O58" s="160"/>
      <c r="P58" s="160">
        <f>'将来負担比率（分子）の構造'!M$50</f>
        <v>9322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957</v>
      </c>
      <c r="C62" s="160"/>
      <c r="D62" s="160"/>
      <c r="E62" s="160">
        <f>'将来負担比率（分子）の構造'!J$45</f>
        <v>977</v>
      </c>
      <c r="F62" s="160"/>
      <c r="G62" s="160"/>
      <c r="H62" s="160">
        <f>'将来負担比率（分子）の構造'!K$45</f>
        <v>843</v>
      </c>
      <c r="I62" s="160"/>
      <c r="J62" s="160"/>
      <c r="K62" s="160">
        <f>'将来負担比率（分子）の構造'!L$45</f>
        <v>934</v>
      </c>
      <c r="L62" s="160"/>
      <c r="M62" s="160"/>
      <c r="N62" s="160">
        <f>'将来負担比率（分子）の構造'!M$45</f>
        <v>766</v>
      </c>
      <c r="O62" s="160"/>
      <c r="P62" s="160"/>
    </row>
    <row r="63" spans="1:16">
      <c r="A63" s="160" t="s">
        <v>28</v>
      </c>
      <c r="B63" s="160">
        <f>'将来負担比率（分子）の構造'!I$44</f>
        <v>84</v>
      </c>
      <c r="C63" s="160"/>
      <c r="D63" s="160"/>
      <c r="E63" s="160">
        <f>'将来負担比率（分子）の構造'!J$44</f>
        <v>75</v>
      </c>
      <c r="F63" s="160"/>
      <c r="G63" s="160"/>
      <c r="H63" s="160">
        <f>'将来負担比率（分子）の構造'!K$44</f>
        <v>67</v>
      </c>
      <c r="I63" s="160"/>
      <c r="J63" s="160"/>
      <c r="K63" s="160">
        <f>'将来負担比率（分子）の構造'!L$44</f>
        <v>67</v>
      </c>
      <c r="L63" s="160"/>
      <c r="M63" s="160"/>
      <c r="N63" s="160">
        <f>'将来負担比率（分子）の構造'!M$44</f>
        <v>65</v>
      </c>
      <c r="O63" s="160"/>
      <c r="P63" s="160"/>
    </row>
    <row r="64" spans="1:16">
      <c r="A64" s="160" t="s">
        <v>27</v>
      </c>
      <c r="B64" s="160">
        <f>'将来負担比率（分子）の構造'!I$43</f>
        <v>9480</v>
      </c>
      <c r="C64" s="160"/>
      <c r="D64" s="160"/>
      <c r="E64" s="160">
        <f>'将来負担比率（分子）の構造'!J$43</f>
        <v>9397</v>
      </c>
      <c r="F64" s="160"/>
      <c r="G64" s="160"/>
      <c r="H64" s="160">
        <f>'将来負担比率（分子）の構造'!K$43</f>
        <v>9377</v>
      </c>
      <c r="I64" s="160"/>
      <c r="J64" s="160"/>
      <c r="K64" s="160">
        <f>'将来負担比率（分子）の構造'!L$43</f>
        <v>8899</v>
      </c>
      <c r="L64" s="160"/>
      <c r="M64" s="160"/>
      <c r="N64" s="160">
        <f>'将来負担比率（分子）の構造'!M$43</f>
        <v>9135</v>
      </c>
      <c r="O64" s="160"/>
      <c r="P64" s="160"/>
    </row>
    <row r="65" spans="1:16">
      <c r="A65" s="160" t="s">
        <v>26</v>
      </c>
      <c r="B65" s="160">
        <f>'将来負担比率（分子）の構造'!I$42</f>
        <v>181</v>
      </c>
      <c r="C65" s="160"/>
      <c r="D65" s="160"/>
      <c r="E65" s="160">
        <f>'将来負担比率（分子）の構造'!J$42</f>
        <v>203</v>
      </c>
      <c r="F65" s="160"/>
      <c r="G65" s="160"/>
      <c r="H65" s="160">
        <f>'将来負担比率（分子）の構造'!K$42</f>
        <v>184</v>
      </c>
      <c r="I65" s="160"/>
      <c r="J65" s="160"/>
      <c r="K65" s="160">
        <f>'将来負担比率（分子）の構造'!L$42</f>
        <v>196</v>
      </c>
      <c r="L65" s="160"/>
      <c r="M65" s="160"/>
      <c r="N65" s="160">
        <f>'将来負担比率（分子）の構造'!M$42</f>
        <v>278</v>
      </c>
      <c r="O65" s="160"/>
      <c r="P65" s="160"/>
    </row>
    <row r="66" spans="1:16">
      <c r="A66" s="160" t="s">
        <v>25</v>
      </c>
      <c r="B66" s="160">
        <f>'将来負担比率（分子）の構造'!I$41</f>
        <v>6981</v>
      </c>
      <c r="C66" s="160"/>
      <c r="D66" s="160"/>
      <c r="E66" s="160">
        <f>'将来負担比率（分子）の構造'!J$41</f>
        <v>7926</v>
      </c>
      <c r="F66" s="160"/>
      <c r="G66" s="160"/>
      <c r="H66" s="160">
        <f>'将来負担比率（分子）の構造'!K$41</f>
        <v>8290</v>
      </c>
      <c r="I66" s="160"/>
      <c r="J66" s="160"/>
      <c r="K66" s="160">
        <f>'将来負担比率（分子）の構造'!L$41</f>
        <v>8803</v>
      </c>
      <c r="L66" s="160"/>
      <c r="M66" s="160"/>
      <c r="N66" s="160">
        <f>'将来負担比率（分子）の構造'!M$41</f>
        <v>9440</v>
      </c>
      <c r="O66" s="160"/>
      <c r="P66" s="160"/>
    </row>
    <row r="67" spans="1:16">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3887</v>
      </c>
      <c r="C72" s="164">
        <f>基金残高に係る経年分析!G55</f>
        <v>3418</v>
      </c>
      <c r="D72" s="164">
        <f>基金残高に係る経年分析!H55</f>
        <v>4353</v>
      </c>
    </row>
    <row r="73" spans="1:16">
      <c r="A73" s="163" t="s">
        <v>73</v>
      </c>
      <c r="B73" s="164">
        <f>基金残高に係る経年分析!F56</f>
        <v>825</v>
      </c>
      <c r="C73" s="164">
        <f>基金残高に係る経年分析!G56</f>
        <v>931</v>
      </c>
      <c r="D73" s="164">
        <f>基金残高に係る経年分析!H56</f>
        <v>1049</v>
      </c>
    </row>
    <row r="74" spans="1:16">
      <c r="A74" s="163" t="s">
        <v>74</v>
      </c>
      <c r="B74" s="164">
        <f>基金残高に係る経年分析!F57</f>
        <v>3036</v>
      </c>
      <c r="C74" s="164">
        <f>基金残高に係る経年分析!G57</f>
        <v>4084</v>
      </c>
      <c r="D74" s="164">
        <f>基金残高に係る経年分析!H57</f>
        <v>3576</v>
      </c>
    </row>
  </sheetData>
  <sheetProtection algorithmName="SHA-512" hashValue="8ZyJjQQAtZ0fMWAjElsPtlBqM3bPvsb+SueKqqQy8p3JkyyRDZpX+erO2kp8+ddGJy5QfoY9Kz2yMBwIE3eGnw==" saltValue="Z1Q4TPb6Ei7u4ZI7c0ge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2019-10-22T01:26:12Z</cp:lastPrinted>
  <dcterms:created xsi:type="dcterms:W3CDTF">2019-06-06T07:32:35Z</dcterms:created>
  <dcterms:modified xsi:type="dcterms:W3CDTF">2019-10-25T05:27:57Z</dcterms:modified>
</cp:coreProperties>
</file>